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2 PLATAFORMA ESTATAL ART 84\36LTAIPESLP ART 84 FXXXVI-COMUN\12DICIEMBRE\"/>
    </mc:Choice>
  </mc:AlternateContent>
  <xr:revisionPtr revIDLastSave="0" documentId="13_ncr:1_{13246C4F-7C10-40AB-8D40-F251AFF50C74}" xr6:coauthVersionLast="47" xr6:coauthVersionMax="47" xr10:uidLastSave="{00000000-0000-0000-0000-000000000000}"/>
  <bookViews>
    <workbookView xWindow="-15" yWindow="0" windowWidth="14745" windowHeight="15105" xr2:uid="{2BAC6E77-6FE0-456D-9531-EC19CCAB01C0}"/>
  </bookViews>
  <sheets>
    <sheet name="COBRANZ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F13" i="1" s="1"/>
  <c r="D12" i="1"/>
  <c r="F12" i="1" s="1"/>
  <c r="D11" i="1"/>
  <c r="F11" i="1" s="1"/>
  <c r="D14" i="1"/>
  <c r="D18" i="1" s="1"/>
  <c r="E18" i="1"/>
  <c r="C18" i="1"/>
  <c r="B18" i="1"/>
  <c r="F17" i="1"/>
  <c r="F16" i="1"/>
  <c r="F15" i="1"/>
  <c r="F10" i="1"/>
  <c r="F9" i="1"/>
  <c r="F8" i="1"/>
  <c r="F7" i="1"/>
  <c r="F6" i="1"/>
  <c r="F14" i="1" l="1"/>
  <c r="F18" i="1"/>
</calcChain>
</file>

<file path=xl/sharedStrings.xml><?xml version="1.0" encoding="utf-8"?>
<sst xmlns="http://schemas.openxmlformats.org/spreadsheetml/2006/main" count="10" uniqueCount="10">
  <si>
    <t>DIRECCION DE PENSIONES DEL ESTADO DE SAN LUIS POTOSI</t>
  </si>
  <si>
    <t>SECTOR</t>
  </si>
  <si>
    <t>MES</t>
  </si>
  <si>
    <t>BUROCRATAS</t>
  </si>
  <si>
    <t>MAESTROS</t>
  </si>
  <si>
    <t>TELESECUNDARIAS</t>
  </si>
  <si>
    <t>D.P.E.</t>
  </si>
  <si>
    <t>TOTAL</t>
  </si>
  <si>
    <t>ACUMULADO</t>
  </si>
  <si>
    <t>REPORTE COBRANZA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</si>
</sst>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0" fillId="2" borderId="7" xfId="0" applyFill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7" fontId="0" fillId="2" borderId="11" xfId="0" applyNumberFormat="1" applyFill="1" applyBorder="1" applyAlignment="1">
      <alignment horizontal="center"/>
    </xf>
    <xf numFmtId="44" fontId="0" fillId="2" borderId="11" xfId="1" applyFont="1" applyFill="1" applyBorder="1"/>
    <xf numFmtId="44" fontId="0" fillId="0" borderId="12" xfId="1" applyFont="1" applyBorder="1"/>
    <xf numFmtId="0" fontId="3" fillId="2" borderId="8" xfId="0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5" fontId="0" fillId="2" borderId="0" xfId="0" applyNumberFormat="1" applyFill="1"/>
    <xf numFmtId="44" fontId="4" fillId="0" borderId="12" xfId="3" applyFont="1" applyBorder="1"/>
    <xf numFmtId="44" fontId="0" fillId="0" borderId="11" xfId="3" applyFont="1" applyBorder="1"/>
    <xf numFmtId="44" fontId="0" fillId="0" borderId="12" xfId="3" applyFont="1" applyBorder="1"/>
    <xf numFmtId="44" fontId="0" fillId="0" borderId="11" xfId="1" applyFont="1" applyBorder="1"/>
    <xf numFmtId="44" fontId="3" fillId="3" borderId="8" xfId="0" applyNumberFormat="1" applyFont="1" applyFill="1" applyBorder="1" applyAlignment="1">
      <alignment horizontal="center"/>
    </xf>
    <xf numFmtId="44" fontId="6" fillId="0" borderId="12" xfId="6" applyFont="1" applyBorder="1"/>
    <xf numFmtId="44" fontId="6" fillId="0" borderId="12" xfId="7" applyFont="1" applyBorder="1"/>
    <xf numFmtId="44" fontId="0" fillId="0" borderId="12" xfId="6" applyFont="1" applyBorder="1"/>
    <xf numFmtId="44" fontId="6" fillId="0" borderId="12" xfId="8" applyFont="1" applyBorder="1"/>
    <xf numFmtId="44" fontId="6" fillId="0" borderId="12" xfId="9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10">
    <cellStyle name="Moneda" xfId="1" builtinId="4"/>
    <cellStyle name="Moneda 2" xfId="3" xr:uid="{70D33B1B-B3A3-4DF3-A543-F4465C7F76B4}"/>
    <cellStyle name="Moneda 3" xfId="4" xr:uid="{D1A8EB13-B7FC-4387-9032-64B6F3DA88A5}"/>
    <cellStyle name="Moneda 4" xfId="6" xr:uid="{94D9DABB-A6B0-4756-BF10-A70D764FEEBE}"/>
    <cellStyle name="Moneda 5" xfId="7" xr:uid="{5B8F34B5-EFF0-496F-829A-941F56DD8BED}"/>
    <cellStyle name="Moneda 6" xfId="8" xr:uid="{9DBE3EF8-62F2-44A0-AB11-F235291BF9B9}"/>
    <cellStyle name="Moneda 7" xfId="9" xr:uid="{130A06C0-24C9-4577-BCE4-B2223F60A741}"/>
    <cellStyle name="Normal" xfId="0" builtinId="0"/>
    <cellStyle name="Normal 2" xfId="2" xr:uid="{2A7850EB-6FF3-4CA8-8459-CEE7DF1D71D6}"/>
    <cellStyle name="Normal 3" xfId="5" xr:uid="{A1533A1E-5EC1-4ABB-A819-928E437ABF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2022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4772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COBRANZA!$B$5</c:f>
              <c:strCache>
                <c:ptCount val="1"/>
                <c:pt idx="0">
                  <c:v>BUROCRATAS</c:v>
                </c:pt>
              </c:strCache>
            </c:strRef>
          </c:tx>
          <c:invertIfNegative val="0"/>
          <c:cat>
            <c:numRef>
              <c:f>COBRANZA!$A$6:$A$17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COBRANZA!$B$6:$B$17</c:f>
              <c:numCache>
                <c:formatCode>_("$"* #,##0.00_);_("$"* \(#,##0.00\);_("$"* "-"??_);_(@_)</c:formatCode>
                <c:ptCount val="12"/>
                <c:pt idx="0">
                  <c:v>46264329.318142869</c:v>
                </c:pt>
                <c:pt idx="1">
                  <c:v>40043224.978928581</c:v>
                </c:pt>
                <c:pt idx="2">
                  <c:v>40464968.605707139</c:v>
                </c:pt>
                <c:pt idx="3">
                  <c:v>68526040.999928564</c:v>
                </c:pt>
                <c:pt idx="4">
                  <c:v>41942287.265285738</c:v>
                </c:pt>
                <c:pt idx="5">
                  <c:v>34364472.726000004</c:v>
                </c:pt>
                <c:pt idx="6">
                  <c:v>36261019.165357135</c:v>
                </c:pt>
                <c:pt idx="7">
                  <c:v>77836923.759285718</c:v>
                </c:pt>
                <c:pt idx="8">
                  <c:v>28289923.019785717</c:v>
                </c:pt>
                <c:pt idx="9">
                  <c:v>61216124.618499979</c:v>
                </c:pt>
                <c:pt idx="10">
                  <c:v>31576354.094772682</c:v>
                </c:pt>
                <c:pt idx="11">
                  <c:v>109028088.89457144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0-4C19-AE3F-456724B306DE}"/>
            </c:ext>
          </c:extLst>
        </c:ser>
        <c:ser>
          <c:idx val="1"/>
          <c:order val="1"/>
          <c:tx>
            <c:strRef>
              <c:f>COBRANZA!$C$5</c:f>
              <c:strCache>
                <c:ptCount val="1"/>
                <c:pt idx="0">
                  <c:v>MAESTROS</c:v>
                </c:pt>
              </c:strCache>
            </c:strRef>
          </c:tx>
          <c:invertIfNegative val="0"/>
          <c:cat>
            <c:numRef>
              <c:f>COBRANZA!$A$6:$A$17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COBRANZA!$C$6:$C$17</c:f>
              <c:numCache>
                <c:formatCode>_("$"* #,##0.00_);_("$"* \(#,##0.00\);_("$"* "-"??_);_(@_)</c:formatCode>
                <c:ptCount val="12"/>
                <c:pt idx="0">
                  <c:v>99574.760000000009</c:v>
                </c:pt>
                <c:pt idx="1">
                  <c:v>58730.2</c:v>
                </c:pt>
                <c:pt idx="2">
                  <c:v>55748.46</c:v>
                </c:pt>
                <c:pt idx="3">
                  <c:v>10314.64</c:v>
                </c:pt>
                <c:pt idx="4">
                  <c:v>50183361.25</c:v>
                </c:pt>
                <c:pt idx="5">
                  <c:v>218518.3</c:v>
                </c:pt>
                <c:pt idx="6">
                  <c:v>2942686.3899999997</c:v>
                </c:pt>
                <c:pt idx="7">
                  <c:v>6708.83</c:v>
                </c:pt>
                <c:pt idx="8">
                  <c:v>11984.66</c:v>
                </c:pt>
                <c:pt idx="9">
                  <c:v>10551.66</c:v>
                </c:pt>
                <c:pt idx="10">
                  <c:v>110009827.30100001</c:v>
                </c:pt>
                <c:pt idx="11">
                  <c:v>4498569.29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70-4C19-AE3F-456724B306DE}"/>
            </c:ext>
          </c:extLst>
        </c:ser>
        <c:ser>
          <c:idx val="2"/>
          <c:order val="2"/>
          <c:tx>
            <c:strRef>
              <c:f>COBRANZA!$D$5</c:f>
              <c:strCache>
                <c:ptCount val="1"/>
                <c:pt idx="0">
                  <c:v>TELESECUNDARIAS</c:v>
                </c:pt>
              </c:strCache>
            </c:strRef>
          </c:tx>
          <c:invertIfNegative val="0"/>
          <c:cat>
            <c:numRef>
              <c:f>COBRANZA!$A$6:$A$17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COBRANZA!$D$6:$D$17</c:f>
              <c:numCache>
                <c:formatCode>_("$"* #,##0.00_);_("$"* \(#,##0.00\);_("$"* "-"??_);_(@_)</c:formatCode>
                <c:ptCount val="12"/>
                <c:pt idx="0">
                  <c:v>42028281.909999996</c:v>
                </c:pt>
                <c:pt idx="1">
                  <c:v>48349656.32</c:v>
                </c:pt>
                <c:pt idx="2">
                  <c:v>3044510.84</c:v>
                </c:pt>
                <c:pt idx="3">
                  <c:v>2910014.12</c:v>
                </c:pt>
                <c:pt idx="4">
                  <c:v>2715082.67</c:v>
                </c:pt>
                <c:pt idx="5">
                  <c:v>50949055.5</c:v>
                </c:pt>
                <c:pt idx="6">
                  <c:v>46745172.789999999</c:v>
                </c:pt>
                <c:pt idx="7">
                  <c:v>87509532.709999993</c:v>
                </c:pt>
                <c:pt idx="8">
                  <c:v>65878171.280000001</c:v>
                </c:pt>
                <c:pt idx="9">
                  <c:v>52021007.049999997</c:v>
                </c:pt>
                <c:pt idx="10">
                  <c:v>144030435.28999999</c:v>
                </c:pt>
                <c:pt idx="11">
                  <c:v>1966754.1800000002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70-4C19-AE3F-456724B306DE}"/>
            </c:ext>
          </c:extLst>
        </c:ser>
        <c:ser>
          <c:idx val="3"/>
          <c:order val="3"/>
          <c:tx>
            <c:strRef>
              <c:f>COBRANZA!$E$5</c:f>
              <c:strCache>
                <c:ptCount val="1"/>
                <c:pt idx="0">
                  <c:v>D.P.E.</c:v>
                </c:pt>
              </c:strCache>
            </c:strRef>
          </c:tx>
          <c:invertIfNegative val="0"/>
          <c:cat>
            <c:numRef>
              <c:f>COBRANZA!$A$6:$A$17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COBRANZA!$E$6:$E$17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70-4C19-AE3F-456724B30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581504"/>
        <c:axId val="308583808"/>
      </c:barChart>
      <c:dateAx>
        <c:axId val="30858150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085838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08583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08581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31977678465867443"/>
          <c:w val="0.10535024362830558"/>
          <c:h val="0.317798743625515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3051" header="0.39370078740157488" footer="0.393700787401574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200024</xdr:rowOff>
    </xdr:from>
    <xdr:to>
      <xdr:col>6</xdr:col>
      <xdr:colOff>9525</xdr:colOff>
      <xdr:row>35</xdr:row>
      <xdr:rowOff>123824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CFBF258-FF50-41DB-A23A-90CE835B1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19</xdr:row>
      <xdr:rowOff>38100</xdr:rowOff>
    </xdr:from>
    <xdr:to>
      <xdr:col>1</xdr:col>
      <xdr:colOff>619125</xdr:colOff>
      <xdr:row>21</xdr:row>
      <xdr:rowOff>187555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B502D95-E37B-42CF-A630-BDD75D7435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62" t="5369" r="35389" b="85110"/>
        <a:stretch/>
      </xdr:blipFill>
      <xdr:spPr bwMode="auto">
        <a:xfrm>
          <a:off x="0" y="3762375"/>
          <a:ext cx="1571625" cy="5304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6D652-CC99-4DF1-A94F-7336CDF13F28}">
  <dimension ref="A1:F39"/>
  <sheetViews>
    <sheetView tabSelected="1" workbookViewId="0">
      <selection activeCell="G19" sqref="G19"/>
    </sheetView>
  </sheetViews>
  <sheetFormatPr baseColWidth="10" defaultRowHeight="15" x14ac:dyDescent="0.25"/>
  <cols>
    <col min="1" max="1" width="14.28515625" customWidth="1"/>
    <col min="2" max="5" width="21.140625" customWidth="1"/>
    <col min="6" max="6" width="18.42578125" customWidth="1"/>
  </cols>
  <sheetData>
    <row r="1" spans="1:6" x14ac:dyDescent="0.25">
      <c r="A1" s="21" t="s">
        <v>0</v>
      </c>
      <c r="B1" s="22"/>
      <c r="C1" s="22"/>
      <c r="D1" s="22"/>
      <c r="E1" s="22"/>
      <c r="F1" s="23"/>
    </row>
    <row r="2" spans="1:6" ht="15.75" thickBot="1" x14ac:dyDescent="0.3">
      <c r="A2" s="24" t="s">
        <v>9</v>
      </c>
      <c r="B2" s="25"/>
      <c r="C2" s="25"/>
      <c r="D2" s="25"/>
      <c r="E2" s="25"/>
      <c r="F2" s="26"/>
    </row>
    <row r="3" spans="1:6" ht="15.75" thickBot="1" x14ac:dyDescent="0.3">
      <c r="A3" s="1"/>
      <c r="B3" s="1"/>
      <c r="C3" s="1"/>
      <c r="D3" s="1"/>
      <c r="E3" s="1"/>
      <c r="F3" s="1"/>
    </row>
    <row r="4" spans="1:6" ht="16.5" thickTop="1" thickBot="1" x14ac:dyDescent="0.3">
      <c r="A4" s="2"/>
      <c r="B4" s="27" t="s">
        <v>1</v>
      </c>
      <c r="C4" s="27"/>
      <c r="D4" s="27"/>
      <c r="E4" s="27"/>
      <c r="F4" s="27"/>
    </row>
    <row r="5" spans="1:6" ht="16.5" thickTop="1" thickBot="1" x14ac:dyDescent="0.3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</row>
    <row r="6" spans="1:6" ht="15.75" thickTop="1" x14ac:dyDescent="0.25">
      <c r="A6" s="5">
        <v>44562</v>
      </c>
      <c r="B6" s="14">
        <v>46264329.318142869</v>
      </c>
      <c r="C6" s="14">
        <v>99574.760000000009</v>
      </c>
      <c r="D6" s="14">
        <v>42028281.909999996</v>
      </c>
      <c r="E6" s="12">
        <v>0</v>
      </c>
      <c r="F6" s="6">
        <f t="shared" ref="F6:F17" si="0">SUM(B6:E6)</f>
        <v>88392185.988142863</v>
      </c>
    </row>
    <row r="7" spans="1:6" x14ac:dyDescent="0.25">
      <c r="A7" s="5">
        <v>44593</v>
      </c>
      <c r="B7" s="14">
        <v>40043224.978928581</v>
      </c>
      <c r="C7" s="7">
        <v>58730.2</v>
      </c>
      <c r="D7" s="7">
        <v>48349656.32</v>
      </c>
      <c r="E7" s="7"/>
      <c r="F7" s="6">
        <f t="shared" si="0"/>
        <v>88451611.498928577</v>
      </c>
    </row>
    <row r="8" spans="1:6" x14ac:dyDescent="0.25">
      <c r="A8" s="5">
        <v>44621</v>
      </c>
      <c r="B8" s="7">
        <v>40464968.605707139</v>
      </c>
      <c r="C8" s="7">
        <v>55748.46</v>
      </c>
      <c r="D8" s="7">
        <v>3044510.84</v>
      </c>
      <c r="E8" s="7"/>
      <c r="F8" s="6">
        <f t="shared" si="0"/>
        <v>43565227.905707136</v>
      </c>
    </row>
    <row r="9" spans="1:6" x14ac:dyDescent="0.25">
      <c r="A9" s="5">
        <v>44652</v>
      </c>
      <c r="B9" s="16">
        <v>68526040.999928564</v>
      </c>
      <c r="C9" s="16">
        <v>10314.64</v>
      </c>
      <c r="D9" s="16">
        <v>2910014.12</v>
      </c>
      <c r="E9" s="16">
        <v>0</v>
      </c>
      <c r="F9" s="6">
        <f t="shared" si="0"/>
        <v>71446369.759928569</v>
      </c>
    </row>
    <row r="10" spans="1:6" x14ac:dyDescent="0.25">
      <c r="A10" s="5">
        <v>44682</v>
      </c>
      <c r="B10" s="17">
        <v>41942287.265285738</v>
      </c>
      <c r="C10" s="17">
        <v>50183361.25</v>
      </c>
      <c r="D10" s="17">
        <v>2715082.67</v>
      </c>
      <c r="E10" s="13">
        <v>0</v>
      </c>
      <c r="F10" s="6">
        <f t="shared" si="0"/>
        <v>94840731.185285732</v>
      </c>
    </row>
    <row r="11" spans="1:6" x14ac:dyDescent="0.25">
      <c r="A11" s="5">
        <v>44713</v>
      </c>
      <c r="B11" s="18">
        <v>34364472.726000004</v>
      </c>
      <c r="C11" s="18">
        <v>218518.3</v>
      </c>
      <c r="D11" s="18">
        <f>2586108.41+48362947.09</f>
        <v>50949055.5</v>
      </c>
      <c r="E11" s="7"/>
      <c r="F11" s="6">
        <f t="shared" si="0"/>
        <v>85532046.525999993</v>
      </c>
    </row>
    <row r="12" spans="1:6" x14ac:dyDescent="0.25">
      <c r="A12" s="5">
        <v>44743</v>
      </c>
      <c r="B12" s="19">
        <v>36261019.165357135</v>
      </c>
      <c r="C12" s="19">
        <v>2942686.3899999997</v>
      </c>
      <c r="D12" s="18">
        <f>3650417.63+43094755.16</f>
        <v>46745172.789999999</v>
      </c>
      <c r="E12" s="7"/>
      <c r="F12" s="6">
        <f t="shared" si="0"/>
        <v>85948878.345357135</v>
      </c>
    </row>
    <row r="13" spans="1:6" x14ac:dyDescent="0.25">
      <c r="A13" s="5">
        <v>44774</v>
      </c>
      <c r="B13" s="20">
        <v>77836923.759285718</v>
      </c>
      <c r="C13" s="20">
        <v>6708.83</v>
      </c>
      <c r="D13" s="18">
        <f>1156448.86+86353083.85</f>
        <v>87509532.709999993</v>
      </c>
      <c r="E13" s="7"/>
      <c r="F13" s="6">
        <f t="shared" si="0"/>
        <v>165353165.29928571</v>
      </c>
    </row>
    <row r="14" spans="1:6" x14ac:dyDescent="0.25">
      <c r="A14" s="5">
        <v>44805</v>
      </c>
      <c r="B14" s="18">
        <v>28289923.019785717</v>
      </c>
      <c r="C14" s="18">
        <v>11984.66</v>
      </c>
      <c r="D14" s="18">
        <f>2116869.46+63761301.82</f>
        <v>65878171.280000001</v>
      </c>
      <c r="E14" s="7"/>
      <c r="F14" s="6">
        <f t="shared" si="0"/>
        <v>94180078.959785715</v>
      </c>
    </row>
    <row r="15" spans="1:6" x14ac:dyDescent="0.25">
      <c r="A15" s="5">
        <v>44835</v>
      </c>
      <c r="B15" s="18">
        <v>61216124.618499979</v>
      </c>
      <c r="C15" s="18">
        <v>10551.66</v>
      </c>
      <c r="D15" s="18">
        <v>52021007.049999997</v>
      </c>
      <c r="E15" s="7"/>
      <c r="F15" s="6">
        <f t="shared" si="0"/>
        <v>113247683.32849997</v>
      </c>
    </row>
    <row r="16" spans="1:6" x14ac:dyDescent="0.25">
      <c r="A16" s="5">
        <v>44866</v>
      </c>
      <c r="B16" s="18">
        <v>31576354.094772682</v>
      </c>
      <c r="C16" s="18">
        <v>110009827.30100001</v>
      </c>
      <c r="D16" s="18">
        <v>144030435.28999999</v>
      </c>
      <c r="E16" s="7"/>
      <c r="F16" s="6">
        <f t="shared" si="0"/>
        <v>285616616.68577266</v>
      </c>
    </row>
    <row r="17" spans="1:6" ht="15.75" thickBot="1" x14ac:dyDescent="0.3">
      <c r="A17" s="5">
        <v>44896</v>
      </c>
      <c r="B17" s="18">
        <v>109028088.89457144</v>
      </c>
      <c r="C17" s="18">
        <v>4498569.29</v>
      </c>
      <c r="D17" s="18">
        <v>1966754.1800000002</v>
      </c>
      <c r="E17" s="11"/>
      <c r="F17" s="6">
        <f t="shared" si="0"/>
        <v>115493412.36457145</v>
      </c>
    </row>
    <row r="18" spans="1:6" ht="16.5" thickTop="1" thickBot="1" x14ac:dyDescent="0.3">
      <c r="A18" s="8" t="s">
        <v>8</v>
      </c>
      <c r="B18" s="9">
        <f>SUM(B6:B17)</f>
        <v>615813757.44626558</v>
      </c>
      <c r="C18" s="9">
        <f>SUM(C6:C17)</f>
        <v>168106575.741</v>
      </c>
      <c r="D18" s="9">
        <f>SUM(D6:D17)</f>
        <v>548147674.65999997</v>
      </c>
      <c r="E18" s="9">
        <f>SUM(E6:E17)</f>
        <v>0</v>
      </c>
      <c r="F18" s="15">
        <f>SUM(F6:F17)</f>
        <v>1332068007.8472657</v>
      </c>
    </row>
    <row r="19" spans="1:6" ht="15.75" thickTop="1" x14ac:dyDescent="0.25">
      <c r="A19" s="1"/>
      <c r="B19" s="1"/>
      <c r="C19" s="1"/>
      <c r="D19" s="1"/>
      <c r="E19" s="1"/>
      <c r="F19" s="10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3">
    <mergeCell ref="A1:F1"/>
    <mergeCell ref="A2:F2"/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COBRANZA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2021-01-05T14:29:35Z</dcterms:created>
  <dcterms:modified xsi:type="dcterms:W3CDTF">2023-01-06T18:14:27Z</dcterms:modified>
</cp:coreProperties>
</file>