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Jorge Siller\Documents\SOLICITUD DE INF PUB 2023\07JULIO\"/>
    </mc:Choice>
  </mc:AlternateContent>
  <xr:revisionPtr revIDLastSave="0" documentId="13_ncr:1_{E9C48C52-4167-486E-8092-33633C32315D}"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jul" sheetId="9" r:id="rId2"/>
  </sheets>
  <definedNames>
    <definedName name="_xlnm.Print_Area" localSheetId="1">jul!$A$1:$L$9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21" i="9" l="1"/>
  <c r="M21" i="9"/>
  <c r="L22" i="9"/>
  <c r="M22" i="9"/>
  <c r="L23" i="9"/>
  <c r="M23" i="9"/>
  <c r="L24" i="9"/>
  <c r="M24" i="9"/>
  <c r="L25" i="9"/>
  <c r="M25" i="9"/>
  <c r="L26" i="9"/>
  <c r="M26" i="9"/>
  <c r="L27" i="9"/>
  <c r="M27" i="9"/>
  <c r="L28" i="9"/>
  <c r="M28" i="9"/>
  <c r="L29" i="9"/>
  <c r="M29" i="9"/>
  <c r="L30" i="9"/>
  <c r="M30" i="9"/>
  <c r="L31" i="9"/>
  <c r="M31" i="9"/>
  <c r="L32" i="9"/>
  <c r="M32" i="9"/>
  <c r="L33" i="9"/>
  <c r="M33" i="9"/>
  <c r="L34" i="9"/>
  <c r="M34" i="9"/>
  <c r="L35" i="9"/>
  <c r="M35" i="9"/>
  <c r="L20" i="9"/>
  <c r="M20" i="9"/>
  <c r="L11" i="9"/>
  <c r="M11" i="9"/>
  <c r="L12" i="9"/>
  <c r="M12" i="9"/>
  <c r="L13" i="9"/>
  <c r="M13" i="9"/>
  <c r="L14" i="9"/>
  <c r="M14" i="9"/>
  <c r="L15" i="9"/>
  <c r="M15" i="9"/>
  <c r="L16" i="9"/>
  <c r="M16" i="9"/>
  <c r="L17" i="9"/>
  <c r="M17" i="9"/>
  <c r="L18" i="9"/>
  <c r="M18" i="9"/>
  <c r="L19" i="9"/>
  <c r="M19" i="9"/>
  <c r="M10" i="9"/>
  <c r="L10" i="9"/>
  <c r="H1" i="9" l="1"/>
  <c r="H2" i="9"/>
  <c r="B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<sst xmlns="http://schemas.openxmlformats.org/spreadsheetml/2006/main" count="255" uniqueCount="130">
  <si>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</si>
  <si>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</si>
  <si>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</si>
  <si>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</si>
  <si>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</si>
  <si>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</si>
  <si>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</si>
  <si>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</si>
  <si>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</si>
  <si>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</si>
  <si>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</si>
  <si>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</si>
  <si>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</si>
  <si>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</si>
  <si>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</si>
  <si>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</si>
  <si>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</si>
  <si>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</si>
  <si>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</si>
  <si>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</si>
  <si>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</si>
  <si>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</si>
  <si>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</si>
  <si>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</si>
  <si>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</si>
  <si>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</si>
  <si>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</si>
  <si>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</si>
  <si>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</si>
  <si>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</si>
  <si>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</si>
  <si>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</si>
  <si>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</si>
  <si>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</si>
  <si>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</si>
  <si>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</si>
  <si>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</si>
  <si>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</si>
  <si>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</si>
  <si>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</si>
  <si>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</si>
  <si>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</si>
  <si>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</si>
  <si>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</si>
  <si>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</si>
  <si>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</si>
  <si>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</si>
  <si>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</si>
  <si>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</si>
  <si>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</si>
  <si>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</si>
  <si>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</si>
  <si>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</si>
  <si>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</si>
  <si>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</si>
  <si>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</si>
  <si>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</si>
  <si>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</si>
  <si>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</si>
  <si>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</si>
  <si>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240468323000026</t>
  </si>
  <si>
    <t>240468323000027</t>
  </si>
  <si>
    <t>240468323000028</t>
  </si>
  <si>
    <t>240468323000029</t>
  </si>
  <si>
    <t>Conforme a mi solicitud anterior y una vez conocida la plantilla adscrita a la Dirección de Pensiones, solicito lo siguiente: 1.- Fecha de contratación del siguiente personal:  2.- Del personal listado en el punto1), solicitó, documentos probatorios de registro de entrada y salida del periodo 01 de enero al 28 de junio de 2023... 3.- Del personal listado en el punto 1), requiero copia de su nombramiento... 4.- Del personal listado en el punto 1), requiero perfil de puesto... 5.- por último del personal listado en el punto 1), solicitó, oficio solicitud que realiza ya sea, la junta directiva, director general y o administrativo su contratación y justificación de la misma... Por lo anterior Gracias!</t>
  </si>
  <si>
    <t>J GUADALUPE XXXXXXXXXX</t>
  </si>
  <si>
    <t>Solicito saber las acciones que han llevado para cumplir con el pago del aumentó a la pensión y/o salario según el acuerdo del SUTSGE con el gobierno del estado esto del año 2022, y saber la fecha que se hará el pago del retroactivo y aplicación del aumento 2022, gracias.</t>
  </si>
  <si>
    <t>ADRIAN XXXXXXX</t>
  </si>
  <si>
    <t>Solicito la cantidad de personal que actualmente están comisionadas a cada uno de los sindicatos de Gobierno del Estado, y que nombramientos cuentan, el de tiempo que llevan comisionadas y/o especificar la fecha de inicio de su comisión, desglosarlos de la siguiente manera: Cuanto personal al SOLTGE y con que nombramientos y el tiempo promedio comisionada cada una de las personas a dicho sindicato. Cuanto personal al SERTGE y con que nombramientos y el tiempo promedio comisionada cada una de las personas a dicho sindicato. Cuanto personal al SADTGE y con que nombramientos y el tiempo promedio comisionada cada una de las personas a dicho sindicato. Cuanto personal al SUTSGE y con que nombramientos y el tiempo promedio comisionada cada una de las personas a dicho sindicato. Cuanto personal al SITTGE y con que nombramientos y el tiempo promedio comisionada cada una de las personas a dicho sindicato. Cuanto personal al OTSIGESLP y con que nombramientos y el tiempo promedio comisionada cada una de las personas a dicho Sindicato  Cuanto personal al A.S.T.S.G.E. y con que nombramientos y el tiempo promedio comisionada cada una de las personas a dicho sindicato.</t>
  </si>
  <si>
    <t>OMA XXXXX</t>
  </si>
  <si>
    <t>Solicito se me proporcione el inventario de bienes totales muebles e inmuebles activos en posesión, propiedad, préstamo; así como de los que hayan sido dados de baja y su destino final; especificando características de todos y cada uno de ellos (numero de serie, color, modelo, estado físico que guarda el bien, nombre del responsable del resguardo, etc.), así mismo solicito las escrituras, titulo de propiedad, contrato de compraventa, donación o cualquier otro que acredite la propiedad o posesión de los bienes en mención. De igual manera solicito se me evidencie con fotografías el inventario de todos y cada uno de los bienes</t>
  </si>
  <si>
    <t>Actualizado 31/07/2023</t>
  </si>
  <si>
    <t>NOTIFICADO SUBDIRECCIÓN SERVICIOS ADMINISTRATIVOS</t>
  </si>
  <si>
    <t>NOTIFICADO SUBDIRECCIÓN JURIDICA</t>
  </si>
  <si>
    <t>240468323000030</t>
  </si>
  <si>
    <t>240468323000031</t>
  </si>
  <si>
    <t>240468323000032</t>
  </si>
  <si>
    <t>240468323000033</t>
  </si>
  <si>
    <t>240468323000034</t>
  </si>
  <si>
    <t>240468323000035</t>
  </si>
  <si>
    <t>240468323000036</t>
  </si>
  <si>
    <t>240468323000037</t>
  </si>
  <si>
    <t>240468323000038</t>
  </si>
  <si>
    <t>240468323000039</t>
  </si>
  <si>
    <t>240468323000040</t>
  </si>
  <si>
    <t>240468323000041</t>
  </si>
  <si>
    <t>240468323000042</t>
  </si>
  <si>
    <t>240468323000043</t>
  </si>
  <si>
    <t>240468323000044</t>
  </si>
  <si>
    <t>240468323000045</t>
  </si>
  <si>
    <t>240468323000046</t>
  </si>
  <si>
    <t>240468323000047</t>
  </si>
  <si>
    <t>240468323000048</t>
  </si>
  <si>
    <t>240468323000049</t>
  </si>
  <si>
    <t>240468323000050</t>
  </si>
  <si>
    <t>240468323000051</t>
  </si>
  <si>
    <t>04/07/2023</t>
  </si>
  <si>
    <t>06/07/2023</t>
  </si>
  <si>
    <t>07/07/2023</t>
  </si>
  <si>
    <t>10/07/2023</t>
  </si>
  <si>
    <t>11/07/2023</t>
  </si>
  <si>
    <t>31/07/2023</t>
  </si>
  <si>
    <t>Conforme al artículo 100 de la ley de pensiones, solicitó al máximo órgano de esta institución, me informe de las acciones previstas para la reparación del daño patrimonial que ocasionó el anterior director general de pensiones Jorge A Escudero valiéndose de su encargo, para beneficiar amigos con la asignación de espacios vehiculares que nunca se cobraron y que se permitía ingresará a familiares y amigos sin medida alguna, afectando así los ingresos del patrimonio de la dirección, por lo anterior solicitó:
1. Calculó aproximado de los ingresos que se dejaron de percibir en el período de su gestión por espacios de estacionamiento que no se cobraron..
2.- El incrementó de nómina en su gestión...
3.- En que porcentaje se afectaron los fondos con los pagos de nómina a los empleados de recién contratación...
4.- Representastes de la dirección que aprobaron la contratación del personal...
5.- Si se ha interpuesto acto jurídico para la rendición de cuentas de Escudero Villa (enviar copia de denuncia o cualquier documento que acredite el acto jurídico)</t>
  </si>
  <si>
    <t>Solicito se me proporcione copia fotostática vía correo electrónico, de todas y cada una de las minutas que se han elaborado  en el lapso de tiempo de agosto del año 2022 a julio del año 2023 con motivo de la reestructura para otorgar los prestamos hipotecarios, prestamos personales y prestamos por fondo a los trabajadores en activo, a los pensionados y/o jubilados de Gobierno del Estado.</t>
  </si>
  <si>
    <t>Solicito se me proporcione copia fotostática vía correo electrónico, de todas y cada una de las Actas que se han elaborado  en el lapso de tiempo de agosto del año 2022 a julio del año 2023 con motivo de la reestructura para otorgar los prestamos hipotecarios, prestamos personales y prestamos por fondo a los trabajadores en activo, a los pensionados y/o jubilados de Gobierno del Estado.</t>
  </si>
  <si>
    <t>Solicito se me proporcione copia fotostática vía correo electrónico, de todas y cada una de los oficios que se han elaborado  en el lapso de tiempo de agosto del año 2022 a julio del año 2023 con motivo de la reestructura para otorgar los prestamos hipotecarios, prestamos personales y prestamos por fondo a los trabajadores en activo, a los pensionados y/o jubilados de Gobierno del Estado.</t>
  </si>
  <si>
    <t>Solicito se me proporcione copia fotostática vía correo electrónico, de todas y cada una de las circulares que se han elaborado  en el lapso de tiempo de agosto del año 2022 a julio del año 2023 con motivo de la reestructura para otorgar los prestamos hipotecarios, prestamos personales y prestamos por fondo a los trabajadores en activo, a los pensionados y/o jubilados de Gobierno del Estado.</t>
  </si>
  <si>
    <t>Solicito se me informe a la fecha de elaboración de esta solicitud, cuales son los prestamos que se encuentran vigentes y/o activos para los pensionados y jubilados de Gobierno del Estado y cuales son los requisitos para tramitarlos.</t>
  </si>
  <si>
    <t>Solicito se me informe, a la fecha de la presente solicitud, cual es el monto del fondo de pensiones de Gobierno del Estado de San Luis Potosí</t>
  </si>
  <si>
    <t>Solicito se me proporcione copia fotostática vía electrónica de la expresión documental donde la contraloría General y/o el órgano de Control indico suspender los prestamos hipotecarios, prestamos personales y prestamos por fondo a los Trabajadores Activos, pensionados y jubilados de Gobierno del Estado por motivos de la Auditoria que se practico a la dirección de pensiones a partir del año 2022.</t>
  </si>
  <si>
    <t xml:space="preserve">Solicito se me proporcione copia fotostatica via electronica de todas y cada una de las Actas de los acuerdos de la Junta Directiva de la Direccion de Pensiones relativas a la suspencion del Derecho del Derecho de los Trabajadores Activos, pensionados y Jubilados a los Prestamos hipotecarios, prestamos personales y prestamos por fondo; con las cuales se llevo a cabo la suspension de los prestamos a partir del mes de noviembre del año 2022.  </t>
  </si>
  <si>
    <t xml:space="preserve">Solicito se me proporcione copia fotostatica via electronica de todas y cada una de las Actas de los acuerdos de la Junta Directiva de la Direccion de Pensiones relativas a la restructura  de los Prestamos hipotecarios, prestamos personales y prestamos por fondo; de los Trabajadores Activos, Pensionados y Jubilados. Base para la suspension de los prestamos a partir del mes de noviembre del año 2022.  </t>
  </si>
  <si>
    <t xml:space="preserve">Solicito se me proporcione dirección y/o referencia electronica donde se encuentre publicado el Curriculum Vitae de la servidor publico Gregoria Martinez Onofre y/o Gregoria Martinez Honofre. 
</t>
  </si>
  <si>
    <t xml:space="preserve">Solicito se me proporcione dirección y/o referencia electronica donde se encuentre publicado el nombramiento Oficial de la servidor publico Gregoria Martinez Onofre y/o Gregoria Martinez Honofre. </t>
  </si>
  <si>
    <t>Solicito se me proporcione dirección y/o referencia electronica donde se encuentre publicado el manual de organización del area Juridica de la Dirección de Pensiones.</t>
  </si>
  <si>
    <t>Cual es el documento, manual, reglamento o cualquier otro que sirve de fundamento para establecer políticas y procedimientos que normen la integración del salario y la asignación de prestaciones en efectivo, en crédito, en especie y en servicios, así como cualquier otra percepción de los servidores públicos de conformidad con la Ley reglamentaria del artículo 133 de la Constitución Política del Estado en materia de remuneraciones que rige actualmente en su ente público. 
En su caso, cuales son los tabuladores actualizados por categoría o puesto.</t>
  </si>
  <si>
    <t>Se solicita amablemente la información de los créditos hipotecarios o préstamos otorgados por concepto de vivienda
en cualquier modalidad para el periodo de 2022, como se describe a continuación:
1. Se solicita la información sobre el monto (en pesos) de los créditos otorgados de acuerdo con la modalidad o destino
de aplicación de los recursos (crédito o préstamos para la adquisición de vivienda nueva, vivienda usada,
mejoramiento, construcción, rehabilitación, pago de pasivos, etc.).
2. Favor de especificar el origen de los recursos: recursos federales, estatales, propios u otro.</t>
  </si>
  <si>
    <t>Solicito se me informe cuantos y cuales prestamos a corto plazo para jubilados y pensionados maneja la Dirección de Pensiones.
Solicito se me informe cual es el monto del préstamo para los jubilados y pensionados y como se calcula.
Solicito se me proporcione copia fotostática (vía electrónica) del Acta de acuerdo donde se estableció reducir el monto de los prestamos a Jubilados y Pensionados. 
Solicito se me proporcione copia o referencia electrónica del listado de los prestamos otorgados a los servidores públicos adscritos y/o comisionados en la Dirección de Pensiones.</t>
  </si>
  <si>
    <t>Solicito se me informe los nombres y cargos de todos y cada uno de los servidores públicos que integran la Subdirección de Jurídica, Pensiones, Prestamos Hipotecarios y prestamos Quirografarios para la adquisición de vehículos Automotrices</t>
  </si>
  <si>
    <t xml:space="preserve">Solicito se me proporcione dirección y/o referencia electrónica del Reglamento Interno de la Dirección de Pensiones del Estado de San Luis Potosí.
</t>
  </si>
  <si>
    <t xml:space="preserve">Solicito se me informe el cargo y/o puesto (s) de trabajo que desempeño la servidor publico Gregoria Martínez Onofre en el lapso de tiempo comprendido del primero de diciembre del año 2008 al primero de diciembre del año 2014.
Solicito, se me proporcione referencia electrónica y/o copia fotostática del contrato laboral de la servidor publico Gregoria Martínez Onofre.     </t>
  </si>
  <si>
    <t>BUEN DÍA
SOLICITO LA RESOLUCIÓN DE MODIFICACIÓN DE PENSIÓN A NOMBRE DE MARIA CATARINA XXXXXXXXXXXXXXX</t>
  </si>
  <si>
    <t xml:space="preserve">Solicito se me proporcione la (s) dirección (es) y/o referencia (s) electrónica (s) donde se encuentre publicado:
1.- El Puesto o cargo de la Servidor Publico Gregoria Martínez Onofre y/o Gregoria Martínez Honofre.
2.- Las percepciones económicas totales de la servidor publico  Gregoria Martínez Onofre  y/o Gregoria Martínez Honofre.
3.- La antigüedad de la Servidor Publico Gregoria Martínez Onofre y/o Gregoria Martínez Honofre. en la Dirección de Pensiones de Gobierno del Estado.
4.- Las facultados y obligaciones de la Servidor Publico Gregoria Martínez Onofre y/o Gregoria Martínez Honofre.
En el caso de no existir dirección y/o referencia electrónica de lo solicitado, solicito se me proporcione copia fotostática vía electrónica de la expresión documental que contenga la información solicitada.    
</t>
  </si>
  <si>
    <t>Solicito saber fecha  para cumplir con el pago del aumentó a la pensión y/o salario según Articulo 60 fracc II La pensión será móvil; entendiendo por movilidad el incremento a estas prestaciones en los mismos términos y montos en que se incrementen los salarios base de los trabajadores en activo, esto del año 2022, y que  a la fecha no se les ha depositado ningún aumento, Por lo que solicito saber la fecha que se hará el pago del retroactivo y aplicación del aumento 2022, gracias.</t>
  </si>
  <si>
    <t>C.</t>
  </si>
  <si>
    <t>LLUVIA XXXXXXX</t>
  </si>
  <si>
    <t>ADRIAN XXXXXXXXX</t>
  </si>
  <si>
    <t>EDNA XXXXXXXX</t>
  </si>
  <si>
    <t>NOTIFICADO SUBDIRECCIÓN SERVICIOS ADMINISTRATIVOS Y JURIDICO</t>
  </si>
  <si>
    <t>NOTIFICADO SUBDIRECCIÓN SERVICIOS ADMINISTRATIVOS Y 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</si>
</sst>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d/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8">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164" fontId="14" fillId="6" borderId="0" xfId="0" applyNumberFormat="1" applyFont="1" applyFill="1" applyAlignment="1">
      <alignment horizontal="center" vertical="center"/>
    </xf>
    <xf numFmtId="0" fontId="1" fillId="6" borderId="0" xfId="0" quotePrefix="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left" vertical="center" wrapText="1"/>
    </xf>
    <xf numFmtId="0" fontId="15" fillId="6" borderId="0" xfId="0" applyFont="1" applyFill="1" applyAlignment="1">
      <alignment vertical="center" wrapText="1"/>
    </xf>
    <xf numFmtId="0" fontId="15" fillId="6" borderId="0" xfId="0" applyFont="1" applyFill="1" applyAlignment="1">
      <alignment horizontal="center" vertical="center"/>
    </xf>
    <xf numFmtId="164" fontId="15" fillId="6" borderId="0" xfId="0" applyNumberFormat="1" applyFont="1" applyFill="1" applyAlignment="1">
      <alignment horizontal="center" vertical="center"/>
    </xf>
    <xf numFmtId="0" fontId="15" fillId="6" borderId="0" xfId="0" applyFont="1" applyFill="1" applyAlignment="1">
      <alignment vertical="center"/>
    </xf>
    <xf numFmtId="0" fontId="15" fillId="0" borderId="2" xfId="0" applyFont="1" applyBorder="1" applyAlignment="1">
      <alignment horizontal="center" vertical="center"/>
    </xf>
    <xf numFmtId="0" fontId="0" fillId="0" borderId="3" xfId="0" applyBorder="1" applyAlignment="1">
      <alignment horizontal="center" vertical="center" wrapText="1"/>
    </xf>
    <xf numFmtId="0" fontId="15" fillId="6" borderId="0" xfId="0" applyFont="1" applyFill="1" applyAlignment="1">
      <alignment horizontal="left" vertical="center" wrapText="1"/>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xf numFmtId="0" fontId="15" fillId="6" borderId="0" xfId="0" quotePrefix="1" applyFont="1" applyFill="1" applyAlignment="1">
      <alignment horizontal="center" vertical="center" wrapText="1"/>
    </xf>
    <xf numFmtId="165" fontId="15" fillId="6" borderId="0" xfId="0" applyNumberFormat="1" applyFont="1" applyFill="1" applyAlignment="1">
      <alignment horizontal="center" vertical="center"/>
    </xf>
    <xf numFmtId="0" fontId="15" fillId="0" borderId="2" xfId="0" applyNumberFormat="1" applyFont="1" applyBorder="1" applyAlignment="1">
      <alignment horizontal="center" vertical="center"/>
    </xf>
    <xf numFmtId="0" fontId="2" fillId="6" borderId="0" xfId="0" applyFont="1" applyFill="1" applyAlignment="1">
      <alignment vertical="center" wrapText="1"/>
    </xf>
    <xf numFmtId="0" fontId="2" fillId="6" borderId="0" xfId="0" applyFont="1" applyFill="1" applyAlignment="1">
      <alignment vertical="top" wrapText="1"/>
    </xf>
  </cellXfs>
  <cellStyles count="2">
    <cellStyle name="Normal" xfId="0" builtinId="0"/>
    <cellStyle name="Notas" xfId="1" builtinId="10"/>
  </cellStyles>
  <dxfs count="21">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35"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2"/>
    <tableColumn id="3" xr3:uid="{00000000-0010-0000-0600-000003000000}" name="Información Solicitada" dataDxfId="0"/>
    <tableColumn id="4" xr3:uid="{00000000-0010-0000-0600-000004000000}" name="Trámite" dataDxfId="1"/>
    <tableColumn id="5" xr3:uid="{00000000-0010-0000-0600-000005000000}" name="Respuesta" dataDxfId="10"/>
    <tableColumn id="6" xr3:uid="{00000000-0010-0000-0600-000006000000}" name="Fecha de Respuesta" dataDxfId="9"/>
    <tableColumn id="13" xr3:uid="{00000000-0010-0000-0600-00000D000000}" name="Resultado" dataDxfId="8"/>
    <tableColumn id="8" xr3:uid="{00000000-0010-0000-0600-000008000000}" name="Costo de Reproducción" dataDxfId="7"/>
    <tableColumn id="7" xr3:uid="{00000000-0010-0000-0600-000007000000}" name="Medio de Notificación" dataDxfId="6"/>
    <tableColumn id="9" xr3:uid="{00000000-0010-0000-0600-000009000000}" name="Costo de envio" dataDxfId="5"/>
    <tableColumn id="10" xr3:uid="{00000000-0010-0000-0600-00000A000000}" name="Mes de Recepción" dataDxfId="4">
      <calculatedColumnFormula>IF(jul!$C10&lt;&gt;"",MONTH(C10),"")</calculatedColumnFormula>
    </tableColumn>
    <tableColumn id="11" xr3:uid="{00000000-0010-0000-0600-00000B000000}" name="Mes de Respuesta" dataDxfId="3">
      <calculatedColumnFormula>IF(jul!$G10&lt;&gt;"",MONTH(G10),"")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6" t="s">
        <v>2</v>
      </c>
      <c r="D1" s="36"/>
      <c r="E1" s="36"/>
    </row>
    <row r="2" spans="1:5" ht="85.5" customHeight="1" x14ac:dyDescent="0.2">
      <c r="A2" s="4">
        <v>34</v>
      </c>
      <c r="B2" s="4" t="s">
        <v>3</v>
      </c>
      <c r="C2" s="35" t="s">
        <v>4</v>
      </c>
      <c r="D2" s="35"/>
      <c r="E2" s="35"/>
    </row>
    <row r="3" spans="1:5" ht="64.5" customHeight="1" x14ac:dyDescent="0.2">
      <c r="A3" s="4">
        <v>54</v>
      </c>
      <c r="B3" s="4" t="s">
        <v>5</v>
      </c>
      <c r="C3" s="35" t="s">
        <v>6</v>
      </c>
      <c r="D3" s="35"/>
      <c r="E3" s="35"/>
    </row>
    <row r="4" spans="1:5" ht="69" customHeight="1" x14ac:dyDescent="0.2">
      <c r="A4" s="4">
        <v>54</v>
      </c>
      <c r="B4" s="4" t="s">
        <v>7</v>
      </c>
      <c r="C4" s="35" t="s">
        <v>8</v>
      </c>
      <c r="D4" s="35"/>
      <c r="E4" s="35"/>
    </row>
    <row r="10" spans="1:5" ht="15.75" x14ac:dyDescent="0.2">
      <c r="B10" s="34" t="s">
        <v>40</v>
      </c>
      <c r="C10" s="34"/>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4" t="s">
        <v>39</v>
      </c>
      <c r="C26" s="34"/>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4" t="s">
        <v>41</v>
      </c>
      <c r="C34" s="34"/>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35"/>
  <sheetViews>
    <sheetView showGridLines="0" tabSelected="1" zoomScale="90" zoomScaleNormal="90" workbookViewId="0">
      <selection activeCell="F42" sqref="F42"/>
    </sheetView>
  </sheetViews>
  <sheetFormatPr baseColWidth="10" defaultColWidth="9.140625" defaultRowHeight="11.25" x14ac:dyDescent="0.2"/>
  <cols>
    <col min="1" max="1" width="18.42578125" style="18" customWidth="1"/>
    <col min="2" max="2" width="19" style="16" customWidth="1"/>
    <col min="3" max="3" width="16" style="6" customWidth="1"/>
    <col min="4" max="4" width="81.140625" style="16" customWidth="1"/>
    <col min="5" max="5" width="22.140625" style="6" customWidth="1"/>
    <col min="6" max="6" width="51.7109375" style="16" customWidth="1"/>
    <col min="7" max="7" width="19" style="15" customWidth="1"/>
    <col min="8" max="8" width="26" style="16" customWidth="1"/>
    <col min="9" max="9" width="14.42578125" style="6" customWidth="1"/>
    <col min="10" max="10" width="14.5703125" style="6" customWidth="1"/>
    <col min="11" max="11" width="15.5703125" style="6" customWidth="1"/>
    <col min="12" max="12" width="8.42578125" style="6" hidden="1" customWidth="1"/>
    <col min="13" max="13" width="13.85546875" style="6" hidden="1" customWidth="1"/>
    <col min="14" max="14" width="44.5703125" style="6" customWidth="1"/>
    <col min="15" max="253" width="11.42578125" style="6" customWidth="1"/>
    <col min="254" max="16384" width="9.140625" style="6"/>
  </cols>
  <sheetData>
    <row r="1" spans="1:14" ht="45" customHeight="1" x14ac:dyDescent="0.2">
      <c r="A1" s="17" t="s">
        <v>24</v>
      </c>
      <c r="B1" s="19">
        <v>7</v>
      </c>
      <c r="C1" s="37" t="s">
        <v>58</v>
      </c>
      <c r="D1" s="38"/>
      <c r="F1" s="17" t="s">
        <v>25</v>
      </c>
      <c r="G1" s="21" t="s">
        <v>26</v>
      </c>
      <c r="H1" s="32">
        <f>COUNTIF(jul!$L$10:$L$35,B1)</f>
        <v>22</v>
      </c>
      <c r="I1" s="39" t="s">
        <v>56</v>
      </c>
      <c r="J1" s="40"/>
      <c r="K1" s="40"/>
      <c r="L1" s="40"/>
    </row>
    <row r="2" spans="1:14" ht="45.75" customHeight="1" thickBot="1" x14ac:dyDescent="0.25">
      <c r="B2" s="7" t="str">
        <f>IF(B1&gt;0, CHOOSE(B1,"Enero", "Febrero", "Marzo", "Abril", "Mayo", "Junio", "Julio", "Agosto","Septiembre","Octubre","Noviembre","Diciembre"),"Escriba arriba número de mes a reportar")</f>
        <v>Julio</v>
      </c>
      <c r="F2" s="18"/>
      <c r="G2" s="22" t="s">
        <v>27</v>
      </c>
      <c r="H2" s="32">
        <f>COUNTIF(jul!$M$10:$M$35,B1)</f>
        <v>18</v>
      </c>
      <c r="I2" s="39" t="s">
        <v>57</v>
      </c>
      <c r="J2" s="40"/>
      <c r="K2" s="40"/>
      <c r="L2" s="40"/>
    </row>
    <row r="3" spans="1:14" ht="28.5" customHeight="1" thickBot="1" x14ac:dyDescent="0.25">
      <c r="A3" s="17" t="s">
        <v>28</v>
      </c>
      <c r="B3" s="20">
        <v>2023</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1" t="s">
        <v>31</v>
      </c>
      <c r="B6" s="41"/>
      <c r="C6" s="41"/>
      <c r="D6" s="41"/>
      <c r="E6" s="41"/>
      <c r="F6" s="41"/>
      <c r="G6" s="41"/>
      <c r="H6" s="41"/>
      <c r="I6" s="41"/>
    </row>
    <row r="7" spans="1:14" x14ac:dyDescent="0.2">
      <c r="D7" s="42" t="s">
        <v>71</v>
      </c>
      <c r="E7" s="42"/>
      <c r="F7" s="42"/>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65.25" customHeight="1" x14ac:dyDescent="0.2">
      <c r="A10" s="24" t="s">
        <v>60</v>
      </c>
      <c r="B10" s="33" t="s">
        <v>65</v>
      </c>
      <c r="C10" s="23">
        <v>45105</v>
      </c>
      <c r="D10" s="46" t="s">
        <v>64</v>
      </c>
      <c r="E10" s="28" t="s">
        <v>23</v>
      </c>
      <c r="F10" s="27" t="s">
        <v>18</v>
      </c>
      <c r="G10" s="29">
        <v>45120</v>
      </c>
      <c r="H10" s="25" t="s">
        <v>72</v>
      </c>
      <c r="I10" s="30">
        <v>0</v>
      </c>
      <c r="J10" s="30" t="s">
        <v>44</v>
      </c>
      <c r="K10" s="30">
        <v>0</v>
      </c>
      <c r="L10" s="31">
        <f>IF(jul!$C10&lt;&gt;"",MONTH(C10),"")</f>
        <v>6</v>
      </c>
      <c r="M10" s="31">
        <f>IF(jul!$G10&lt;&gt;"",MONTH(G10),"")</f>
        <v>7</v>
      </c>
    </row>
    <row r="11" spans="1:14" ht="56.25" customHeight="1" x14ac:dyDescent="0.2">
      <c r="A11" s="24" t="s">
        <v>61</v>
      </c>
      <c r="B11" s="33" t="s">
        <v>67</v>
      </c>
      <c r="C11" s="23">
        <v>45105</v>
      </c>
      <c r="D11" s="46" t="s">
        <v>66</v>
      </c>
      <c r="E11" s="28" t="s">
        <v>23</v>
      </c>
      <c r="F11" s="27" t="s">
        <v>18</v>
      </c>
      <c r="G11" s="29">
        <v>45112</v>
      </c>
      <c r="H11" s="25" t="s">
        <v>73</v>
      </c>
      <c r="I11" s="30">
        <v>0</v>
      </c>
      <c r="J11" s="30" t="s">
        <v>44</v>
      </c>
      <c r="K11" s="30">
        <v>0</v>
      </c>
      <c r="L11" s="31">
        <f>IF(jul!$C11&lt;&gt;"",MONTH(C11),"")</f>
        <v>6</v>
      </c>
      <c r="M11" s="31">
        <f>IF(jul!$G11&lt;&gt;"",MONTH(G11),"")</f>
        <v>7</v>
      </c>
    </row>
    <row r="12" spans="1:14" ht="60" customHeight="1" x14ac:dyDescent="0.2">
      <c r="A12" s="24" t="s">
        <v>62</v>
      </c>
      <c r="B12" s="33" t="s">
        <v>67</v>
      </c>
      <c r="C12" s="23">
        <v>45105</v>
      </c>
      <c r="D12" s="46" t="s">
        <v>68</v>
      </c>
      <c r="E12" s="28" t="s">
        <v>23</v>
      </c>
      <c r="F12" s="27" t="s">
        <v>16</v>
      </c>
      <c r="G12" s="29">
        <v>45110</v>
      </c>
      <c r="H12" s="25" t="s">
        <v>72</v>
      </c>
      <c r="I12" s="30">
        <v>0</v>
      </c>
      <c r="J12" s="30" t="s">
        <v>44</v>
      </c>
      <c r="K12" s="30">
        <v>0</v>
      </c>
      <c r="L12" s="31">
        <f>IF(jul!$C12&lt;&gt;"",MONTH(C12),"")</f>
        <v>6</v>
      </c>
      <c r="M12" s="31">
        <f>IF(jul!$G12&lt;&gt;"",MONTH(G12),"")</f>
        <v>7</v>
      </c>
    </row>
    <row r="13" spans="1:14" ht="45.75" customHeight="1" x14ac:dyDescent="0.2">
      <c r="A13" s="24" t="s">
        <v>63</v>
      </c>
      <c r="B13" s="33" t="s">
        <v>69</v>
      </c>
      <c r="C13" s="23">
        <v>45107</v>
      </c>
      <c r="D13" s="46" t="s">
        <v>70</v>
      </c>
      <c r="E13" s="28" t="s">
        <v>23</v>
      </c>
      <c r="F13" s="27" t="s">
        <v>18</v>
      </c>
      <c r="G13" s="29">
        <v>45117</v>
      </c>
      <c r="H13" s="25" t="s">
        <v>72</v>
      </c>
      <c r="I13" s="30">
        <v>0</v>
      </c>
      <c r="J13" s="30" t="s">
        <v>44</v>
      </c>
      <c r="K13" s="30">
        <v>0</v>
      </c>
      <c r="L13" s="31">
        <f>IF(jul!$C13&lt;&gt;"",MONTH(C13),"")</f>
        <v>6</v>
      </c>
      <c r="M13" s="31">
        <f>IF(jul!$G13&lt;&gt;"",MONTH(G13),"")</f>
        <v>7</v>
      </c>
    </row>
    <row r="14" spans="1:14" ht="42" customHeight="1" x14ac:dyDescent="0.2">
      <c r="A14" s="24" t="s">
        <v>74</v>
      </c>
      <c r="B14" s="26" t="s">
        <v>124</v>
      </c>
      <c r="C14" s="23" t="s">
        <v>96</v>
      </c>
      <c r="D14" s="46" t="s">
        <v>121</v>
      </c>
      <c r="E14" s="28" t="s">
        <v>23</v>
      </c>
      <c r="F14" s="27" t="s">
        <v>16</v>
      </c>
      <c r="G14" s="29">
        <v>45114</v>
      </c>
      <c r="H14" s="25" t="s">
        <v>72</v>
      </c>
      <c r="I14" s="30">
        <v>0</v>
      </c>
      <c r="J14" s="30" t="s">
        <v>44</v>
      </c>
      <c r="K14" s="30">
        <v>0</v>
      </c>
      <c r="L14" s="31">
        <f>IF(jul!$C14&lt;&gt;"",MONTH(C14),"")</f>
        <v>7</v>
      </c>
      <c r="M14" s="31">
        <f>IF(jul!$G14&lt;&gt;"",MONTH(G14),"")</f>
        <v>7</v>
      </c>
    </row>
    <row r="15" spans="1:14" ht="54.75" customHeight="1" x14ac:dyDescent="0.2">
      <c r="A15" s="24" t="s">
        <v>75</v>
      </c>
      <c r="B15" s="26" t="s">
        <v>126</v>
      </c>
      <c r="C15" s="23" t="s">
        <v>97</v>
      </c>
      <c r="D15" s="46" t="s">
        <v>123</v>
      </c>
      <c r="E15" s="28" t="s">
        <v>23</v>
      </c>
      <c r="F15" s="27" t="s">
        <v>18</v>
      </c>
      <c r="G15" s="29">
        <v>45135</v>
      </c>
      <c r="H15" s="25" t="s">
        <v>72</v>
      </c>
      <c r="I15" s="30">
        <v>0</v>
      </c>
      <c r="J15" s="30" t="s">
        <v>44</v>
      </c>
      <c r="K15" s="30">
        <v>0</v>
      </c>
      <c r="L15" s="31">
        <f>IF(jul!$C15&lt;&gt;"",MONTH(C15),"")</f>
        <v>7</v>
      </c>
      <c r="M15" s="31">
        <f>IF(jul!$G15&lt;&gt;"",MONTH(G15),"")</f>
        <v>7</v>
      </c>
    </row>
    <row r="16" spans="1:14" ht="56.25" customHeight="1" x14ac:dyDescent="0.2">
      <c r="A16" s="24" t="s">
        <v>76</v>
      </c>
      <c r="B16" s="26" t="s">
        <v>125</v>
      </c>
      <c r="C16" s="23" t="s">
        <v>98</v>
      </c>
      <c r="D16" s="46" t="s">
        <v>102</v>
      </c>
      <c r="E16" s="28" t="s">
        <v>22</v>
      </c>
      <c r="F16" s="27" t="s">
        <v>55</v>
      </c>
      <c r="G16" s="29"/>
      <c r="H16" s="25" t="s">
        <v>72</v>
      </c>
      <c r="I16" s="30">
        <v>0</v>
      </c>
      <c r="J16" s="30" t="s">
        <v>44</v>
      </c>
      <c r="K16" s="30">
        <v>0</v>
      </c>
      <c r="L16" s="31">
        <f>IF(jul!$C16&lt;&gt;"",MONTH(C16),"")</f>
        <v>7</v>
      </c>
      <c r="M16" s="31" t="str">
        <f>IF(jul!$G16&lt;&gt;"",MONTH(G16),"")</f>
        <v/>
      </c>
    </row>
    <row r="17" spans="1:13" ht="69" customHeight="1" x14ac:dyDescent="0.2">
      <c r="A17" s="24" t="s">
        <v>77</v>
      </c>
      <c r="B17" s="26" t="s">
        <v>124</v>
      </c>
      <c r="C17" s="23" t="s">
        <v>98</v>
      </c>
      <c r="D17" s="46" t="s">
        <v>122</v>
      </c>
      <c r="E17" s="28" t="s">
        <v>23</v>
      </c>
      <c r="F17" s="27" t="s">
        <v>18</v>
      </c>
      <c r="G17" s="29">
        <v>45127</v>
      </c>
      <c r="H17" s="25" t="s">
        <v>72</v>
      </c>
      <c r="I17" s="30">
        <v>0</v>
      </c>
      <c r="J17" s="30" t="s">
        <v>44</v>
      </c>
      <c r="K17" s="30">
        <v>0</v>
      </c>
      <c r="L17" s="31">
        <f>IF(jul!$C17&lt;&gt;"",MONTH(C17),"")</f>
        <v>7</v>
      </c>
      <c r="M17" s="31">
        <f>IF(jul!$G17&lt;&gt;"",MONTH(G17),"")</f>
        <v>7</v>
      </c>
    </row>
    <row r="18" spans="1:13" ht="66.75" customHeight="1" x14ac:dyDescent="0.2">
      <c r="A18" s="24" t="s">
        <v>78</v>
      </c>
      <c r="B18" s="26" t="s">
        <v>124</v>
      </c>
      <c r="C18" s="23" t="s">
        <v>98</v>
      </c>
      <c r="D18" s="46" t="s">
        <v>103</v>
      </c>
      <c r="E18" s="28" t="s">
        <v>23</v>
      </c>
      <c r="F18" s="27" t="s">
        <v>18</v>
      </c>
      <c r="G18" s="29">
        <v>45135</v>
      </c>
      <c r="H18" s="25" t="s">
        <v>128</v>
      </c>
      <c r="I18" s="30">
        <v>0</v>
      </c>
      <c r="J18" s="30" t="s">
        <v>44</v>
      </c>
      <c r="K18" s="30">
        <v>0</v>
      </c>
      <c r="L18" s="31">
        <f>IF(jul!$C18&lt;&gt;"",MONTH(C18),"")</f>
        <v>7</v>
      </c>
      <c r="M18" s="31">
        <f>IF(jul!$G18&lt;&gt;"",MONTH(G18),"")</f>
        <v>7</v>
      </c>
    </row>
    <row r="19" spans="1:13" ht="67.5" customHeight="1" x14ac:dyDescent="0.2">
      <c r="A19" s="24" t="s">
        <v>79</v>
      </c>
      <c r="B19" s="26" t="s">
        <v>124</v>
      </c>
      <c r="C19" s="23" t="s">
        <v>98</v>
      </c>
      <c r="D19" s="46" t="s">
        <v>104</v>
      </c>
      <c r="E19" s="28" t="s">
        <v>23</v>
      </c>
      <c r="F19" s="27" t="s">
        <v>18</v>
      </c>
      <c r="G19" s="29">
        <v>45135</v>
      </c>
      <c r="H19" s="25" t="s">
        <v>128</v>
      </c>
      <c r="I19" s="30">
        <v>0</v>
      </c>
      <c r="J19" s="30" t="s">
        <v>44</v>
      </c>
      <c r="K19" s="30">
        <v>0</v>
      </c>
      <c r="L19" s="31">
        <f>IF(jul!$C19&lt;&gt;"",MONTH(C19),"")</f>
        <v>7</v>
      </c>
      <c r="M19" s="31">
        <f>IF(jul!$G19&lt;&gt;"",MONTH(G19),"")</f>
        <v>7</v>
      </c>
    </row>
    <row r="20" spans="1:13" ht="72.75" customHeight="1" x14ac:dyDescent="0.2">
      <c r="A20" s="24" t="s">
        <v>80</v>
      </c>
      <c r="B20" s="26" t="s">
        <v>124</v>
      </c>
      <c r="C20" s="23" t="s">
        <v>98</v>
      </c>
      <c r="D20" s="46" t="s">
        <v>105</v>
      </c>
      <c r="E20" s="28" t="s">
        <v>23</v>
      </c>
      <c r="F20" s="27" t="s">
        <v>18</v>
      </c>
      <c r="G20" s="29">
        <v>45138</v>
      </c>
      <c r="H20" s="25" t="s">
        <v>128</v>
      </c>
      <c r="I20" s="30">
        <v>0</v>
      </c>
      <c r="J20" s="30" t="s">
        <v>44</v>
      </c>
      <c r="K20" s="30">
        <v>0</v>
      </c>
      <c r="L20" s="31">
        <f>IF(jul!$C20&lt;&gt;"",MONTH(C20),"")</f>
        <v>7</v>
      </c>
      <c r="M20" s="31">
        <f>IF(jul!$G20&lt;&gt;"",MONTH(G20),"")</f>
        <v>7</v>
      </c>
    </row>
    <row r="21" spans="1:13" ht="69" customHeight="1" x14ac:dyDescent="0.2">
      <c r="A21" s="43" t="s">
        <v>81</v>
      </c>
      <c r="B21" s="26" t="s">
        <v>124</v>
      </c>
      <c r="C21" s="44" t="s">
        <v>98</v>
      </c>
      <c r="D21" s="46" t="s">
        <v>106</v>
      </c>
      <c r="E21" s="28" t="s">
        <v>23</v>
      </c>
      <c r="F21" s="27" t="s">
        <v>18</v>
      </c>
      <c r="G21" s="29">
        <v>45138</v>
      </c>
      <c r="H21" s="25" t="s">
        <v>128</v>
      </c>
      <c r="I21" s="30">
        <v>0</v>
      </c>
      <c r="J21" s="30" t="s">
        <v>44</v>
      </c>
      <c r="K21" s="30">
        <v>0</v>
      </c>
      <c r="L21" s="45">
        <f>IF(jul!$C21&lt;&gt;"",MONTH(C21),"")</f>
        <v>7</v>
      </c>
      <c r="M21" s="45">
        <f>IF(jul!$G21&lt;&gt;"",MONTH(G21),"")</f>
        <v>7</v>
      </c>
    </row>
    <row r="22" spans="1:13" ht="46.5" customHeight="1" x14ac:dyDescent="0.2">
      <c r="A22" s="43" t="s">
        <v>82</v>
      </c>
      <c r="B22" s="26" t="s">
        <v>124</v>
      </c>
      <c r="C22" s="44" t="s">
        <v>98</v>
      </c>
      <c r="D22" s="46" t="s">
        <v>107</v>
      </c>
      <c r="E22" s="28" t="s">
        <v>23</v>
      </c>
      <c r="F22" s="27" t="s">
        <v>18</v>
      </c>
      <c r="G22" s="29">
        <v>45125</v>
      </c>
      <c r="H22" s="25" t="s">
        <v>129</v>
      </c>
      <c r="I22" s="30">
        <v>0</v>
      </c>
      <c r="J22" s="30" t="s">
        <v>44</v>
      </c>
      <c r="K22" s="30">
        <v>0</v>
      </c>
      <c r="L22" s="45">
        <f>IF(jul!$C22&lt;&gt;"",MONTH(C22),"")</f>
        <v>7</v>
      </c>
      <c r="M22" s="45">
        <f>IF(jul!$G22&lt;&gt;"",MONTH(G22),"")</f>
        <v>7</v>
      </c>
    </row>
    <row r="23" spans="1:13" ht="42" customHeight="1" x14ac:dyDescent="0.2">
      <c r="A23" s="43" t="s">
        <v>83</v>
      </c>
      <c r="B23" s="26" t="s">
        <v>124</v>
      </c>
      <c r="C23" s="44" t="s">
        <v>98</v>
      </c>
      <c r="D23" s="46" t="s">
        <v>108</v>
      </c>
      <c r="E23" s="28" t="s">
        <v>23</v>
      </c>
      <c r="F23" s="27" t="s">
        <v>18</v>
      </c>
      <c r="G23" s="29">
        <v>45127</v>
      </c>
      <c r="H23" s="25" t="s">
        <v>129</v>
      </c>
      <c r="I23" s="30">
        <v>0</v>
      </c>
      <c r="J23" s="30" t="s">
        <v>44</v>
      </c>
      <c r="K23" s="30">
        <v>0</v>
      </c>
      <c r="L23" s="45">
        <f>IF(jul!$C23&lt;&gt;"",MONTH(C23),"")</f>
        <v>7</v>
      </c>
      <c r="M23" s="45">
        <f>IF(jul!$G23&lt;&gt;"",MONTH(G23),"")</f>
        <v>7</v>
      </c>
    </row>
    <row r="24" spans="1:13" ht="69" customHeight="1" x14ac:dyDescent="0.2">
      <c r="A24" s="43" t="s">
        <v>84</v>
      </c>
      <c r="B24" s="26" t="s">
        <v>124</v>
      </c>
      <c r="C24" s="44" t="s">
        <v>98</v>
      </c>
      <c r="D24" s="46" t="s">
        <v>109</v>
      </c>
      <c r="E24" s="28" t="s">
        <v>22</v>
      </c>
      <c r="F24" s="27"/>
      <c r="G24" s="29"/>
      <c r="H24" s="25" t="s">
        <v>128</v>
      </c>
      <c r="I24" s="30"/>
      <c r="J24" s="30"/>
      <c r="K24" s="30"/>
      <c r="L24" s="45">
        <f>IF(jul!$C24&lt;&gt;"",MONTH(C24),"")</f>
        <v>7</v>
      </c>
      <c r="M24" s="45" t="str">
        <f>IF(jul!$G24&lt;&gt;"",MONTH(G24),"")</f>
        <v/>
      </c>
    </row>
    <row r="25" spans="1:13" ht="75" customHeight="1" x14ac:dyDescent="0.2">
      <c r="A25" s="43" t="s">
        <v>85</v>
      </c>
      <c r="B25" s="26" t="s">
        <v>124</v>
      </c>
      <c r="C25" s="44" t="s">
        <v>98</v>
      </c>
      <c r="D25" s="46" t="s">
        <v>110</v>
      </c>
      <c r="E25" s="28" t="s">
        <v>23</v>
      </c>
      <c r="F25" s="27" t="s">
        <v>18</v>
      </c>
      <c r="G25" s="29">
        <v>45135</v>
      </c>
      <c r="H25" s="25" t="s">
        <v>128</v>
      </c>
      <c r="I25" s="30">
        <v>0</v>
      </c>
      <c r="J25" s="30" t="s">
        <v>44</v>
      </c>
      <c r="K25" s="30">
        <v>0</v>
      </c>
      <c r="L25" s="45">
        <f>IF(jul!$C25&lt;&gt;"",MONTH(C25),"")</f>
        <v>7</v>
      </c>
      <c r="M25" s="45">
        <f>IF(jul!$G25&lt;&gt;"",MONTH(G25),"")</f>
        <v>7</v>
      </c>
    </row>
    <row r="26" spans="1:13" ht="68.25" customHeight="1" x14ac:dyDescent="0.2">
      <c r="A26" s="43" t="s">
        <v>86</v>
      </c>
      <c r="B26" s="26" t="s">
        <v>124</v>
      </c>
      <c r="C26" s="44" t="s">
        <v>98</v>
      </c>
      <c r="D26" s="46" t="s">
        <v>111</v>
      </c>
      <c r="E26" s="28" t="s">
        <v>23</v>
      </c>
      <c r="F26" s="27" t="s">
        <v>18</v>
      </c>
      <c r="G26" s="29">
        <v>45135</v>
      </c>
      <c r="H26" s="25" t="s">
        <v>128</v>
      </c>
      <c r="I26" s="30">
        <v>0</v>
      </c>
      <c r="J26" s="30" t="s">
        <v>44</v>
      </c>
      <c r="K26" s="30">
        <v>0</v>
      </c>
      <c r="L26" s="45">
        <f>IF(jul!$C26&lt;&gt;"",MONTH(C26),"")</f>
        <v>7</v>
      </c>
      <c r="M26" s="45">
        <f>IF(jul!$G26&lt;&gt;"",MONTH(G26),"")</f>
        <v>7</v>
      </c>
    </row>
    <row r="27" spans="1:13" ht="37.5" customHeight="1" x14ac:dyDescent="0.2">
      <c r="A27" s="43" t="s">
        <v>87</v>
      </c>
      <c r="B27" s="26" t="s">
        <v>124</v>
      </c>
      <c r="C27" s="44" t="s">
        <v>98</v>
      </c>
      <c r="D27" s="47" t="s">
        <v>112</v>
      </c>
      <c r="E27" s="28" t="s">
        <v>23</v>
      </c>
      <c r="F27" s="27" t="s">
        <v>18</v>
      </c>
      <c r="G27" s="29">
        <v>45125</v>
      </c>
      <c r="H27" s="25" t="s">
        <v>72</v>
      </c>
      <c r="I27" s="30">
        <v>0</v>
      </c>
      <c r="J27" s="30" t="s">
        <v>44</v>
      </c>
      <c r="K27" s="30">
        <v>0</v>
      </c>
      <c r="L27" s="45">
        <f>IF(jul!$C27&lt;&gt;"",MONTH(C27),"")</f>
        <v>7</v>
      </c>
      <c r="M27" s="45">
        <f>IF(jul!$G27&lt;&gt;"",MONTH(G27),"")</f>
        <v>7</v>
      </c>
    </row>
    <row r="28" spans="1:13" ht="39" customHeight="1" x14ac:dyDescent="0.2">
      <c r="A28" s="43" t="s">
        <v>88</v>
      </c>
      <c r="B28" s="26" t="s">
        <v>124</v>
      </c>
      <c r="C28" s="44" t="s">
        <v>98</v>
      </c>
      <c r="D28" s="46" t="s">
        <v>113</v>
      </c>
      <c r="E28" s="28" t="s">
        <v>23</v>
      </c>
      <c r="F28" s="27" t="s">
        <v>18</v>
      </c>
      <c r="G28" s="29">
        <v>45127</v>
      </c>
      <c r="H28" s="25" t="s">
        <v>72</v>
      </c>
      <c r="I28" s="30">
        <v>0</v>
      </c>
      <c r="J28" s="30" t="s">
        <v>44</v>
      </c>
      <c r="K28" s="30">
        <v>0</v>
      </c>
      <c r="L28" s="45">
        <f>IF(jul!$C28&lt;&gt;"",MONTH(C28),"")</f>
        <v>7</v>
      </c>
      <c r="M28" s="45">
        <f>IF(jul!$G28&lt;&gt;"",MONTH(G28),"")</f>
        <v>7</v>
      </c>
    </row>
    <row r="29" spans="1:13" ht="44.25" customHeight="1" x14ac:dyDescent="0.2">
      <c r="A29" s="43" t="s">
        <v>89</v>
      </c>
      <c r="B29" s="26" t="s">
        <v>124</v>
      </c>
      <c r="C29" s="44" t="s">
        <v>98</v>
      </c>
      <c r="D29" s="46" t="s">
        <v>114</v>
      </c>
      <c r="E29" s="28" t="s">
        <v>23</v>
      </c>
      <c r="F29" s="27" t="s">
        <v>18</v>
      </c>
      <c r="G29" s="29">
        <v>45125</v>
      </c>
      <c r="H29" s="25" t="s">
        <v>72</v>
      </c>
      <c r="I29" s="30">
        <v>0</v>
      </c>
      <c r="J29" s="30" t="s">
        <v>44</v>
      </c>
      <c r="K29" s="30">
        <v>0</v>
      </c>
      <c r="L29" s="45">
        <f>IF(jul!$C29&lt;&gt;"",MONTH(C29),"")</f>
        <v>7</v>
      </c>
      <c r="M29" s="45">
        <f>IF(jul!$G29&lt;&gt;"",MONTH(G29),"")</f>
        <v>7</v>
      </c>
    </row>
    <row r="30" spans="1:13" ht="91.5" customHeight="1" x14ac:dyDescent="0.2">
      <c r="A30" s="43" t="s">
        <v>90</v>
      </c>
      <c r="B30" s="26" t="s">
        <v>124</v>
      </c>
      <c r="C30" s="44" t="s">
        <v>99</v>
      </c>
      <c r="D30" s="46" t="s">
        <v>115</v>
      </c>
      <c r="E30" s="28" t="s">
        <v>22</v>
      </c>
      <c r="F30" s="27"/>
      <c r="G30" s="29"/>
      <c r="H30" s="25" t="s">
        <v>128</v>
      </c>
      <c r="I30" s="30"/>
      <c r="J30" s="30"/>
      <c r="K30" s="30"/>
      <c r="L30" s="45">
        <f>IF(jul!$C30&lt;&gt;"",MONTH(C30),"")</f>
        <v>7</v>
      </c>
      <c r="M30" s="45" t="str">
        <f>IF(jul!$G30&lt;&gt;"",MONTH(G30),"")</f>
        <v/>
      </c>
    </row>
    <row r="31" spans="1:13" ht="68.25" customHeight="1" x14ac:dyDescent="0.2">
      <c r="A31" s="43" t="s">
        <v>91</v>
      </c>
      <c r="B31" s="26" t="s">
        <v>127</v>
      </c>
      <c r="C31" s="44" t="s">
        <v>100</v>
      </c>
      <c r="D31" s="46" t="s">
        <v>116</v>
      </c>
      <c r="E31" s="28" t="s">
        <v>22</v>
      </c>
      <c r="F31" s="27"/>
      <c r="G31" s="29"/>
      <c r="H31" s="25" t="s">
        <v>128</v>
      </c>
      <c r="I31" s="30"/>
      <c r="J31" s="30"/>
      <c r="K31" s="30"/>
      <c r="L31" s="45">
        <f>IF(jul!$C31&lt;&gt;"",MONTH(C31),"")</f>
        <v>7</v>
      </c>
      <c r="M31" s="45" t="str">
        <f>IF(jul!$G31&lt;&gt;"",MONTH(G31),"")</f>
        <v/>
      </c>
    </row>
    <row r="32" spans="1:13" ht="35.25" customHeight="1" x14ac:dyDescent="0.2">
      <c r="A32" s="43" t="s">
        <v>92</v>
      </c>
      <c r="B32" s="26" t="s">
        <v>124</v>
      </c>
      <c r="C32" s="44" t="s">
        <v>101</v>
      </c>
      <c r="D32" s="46" t="s">
        <v>117</v>
      </c>
      <c r="E32" s="28" t="s">
        <v>22</v>
      </c>
      <c r="F32" s="27"/>
      <c r="G32" s="29"/>
      <c r="H32" s="25" t="s">
        <v>128</v>
      </c>
      <c r="I32" s="30"/>
      <c r="J32" s="30"/>
      <c r="K32" s="30"/>
      <c r="L32" s="45">
        <f>IF(jul!$C32&lt;&gt;"",MONTH(C32),"")</f>
        <v>7</v>
      </c>
      <c r="M32" s="45" t="str">
        <f>IF(jul!$G32&lt;&gt;"",MONTH(G32),"")</f>
        <v/>
      </c>
    </row>
    <row r="33" spans="1:13" ht="48" customHeight="1" x14ac:dyDescent="0.2">
      <c r="A33" s="43" t="s">
        <v>93</v>
      </c>
      <c r="B33" s="26" t="s">
        <v>124</v>
      </c>
      <c r="C33" s="44" t="s">
        <v>101</v>
      </c>
      <c r="D33" s="46" t="s">
        <v>118</v>
      </c>
      <c r="E33" s="28" t="s">
        <v>22</v>
      </c>
      <c r="F33" s="27"/>
      <c r="G33" s="29"/>
      <c r="H33" s="25" t="s">
        <v>72</v>
      </c>
      <c r="I33" s="30"/>
      <c r="J33" s="30"/>
      <c r="K33" s="30"/>
      <c r="L33" s="45">
        <f>IF(jul!$C33&lt;&gt;"",MONTH(C33),"")</f>
        <v>7</v>
      </c>
      <c r="M33" s="45" t="str">
        <f>IF(jul!$G33&lt;&gt;"",MONTH(G33),"")</f>
        <v/>
      </c>
    </row>
    <row r="34" spans="1:13" ht="47.25" customHeight="1" x14ac:dyDescent="0.2">
      <c r="A34" s="43" t="s">
        <v>94</v>
      </c>
      <c r="B34" s="26" t="s">
        <v>124</v>
      </c>
      <c r="C34" s="44" t="s">
        <v>101</v>
      </c>
      <c r="D34" s="46" t="s">
        <v>119</v>
      </c>
      <c r="E34" s="28" t="s">
        <v>22</v>
      </c>
      <c r="F34" s="27"/>
      <c r="G34" s="29"/>
      <c r="H34" s="25" t="s">
        <v>128</v>
      </c>
      <c r="I34" s="30"/>
      <c r="J34" s="30"/>
      <c r="K34" s="30"/>
      <c r="L34" s="45">
        <f>IF(jul!$C34&lt;&gt;"",MONTH(C34),"")</f>
        <v>7</v>
      </c>
      <c r="M34" s="45" t="str">
        <f>IF(jul!$G34&lt;&gt;"",MONTH(G34),"")</f>
        <v/>
      </c>
    </row>
    <row r="35" spans="1:13" ht="83.25" customHeight="1" x14ac:dyDescent="0.2">
      <c r="A35" s="43" t="s">
        <v>95</v>
      </c>
      <c r="B35" s="26" t="s">
        <v>124</v>
      </c>
      <c r="C35" s="44" t="s">
        <v>101</v>
      </c>
      <c r="D35" s="46" t="s">
        <v>120</v>
      </c>
      <c r="E35" s="28" t="s">
        <v>22</v>
      </c>
      <c r="F35" s="27"/>
      <c r="G35" s="29"/>
      <c r="H35" s="25" t="s">
        <v>72</v>
      </c>
      <c r="I35" s="30"/>
      <c r="J35" s="30"/>
      <c r="K35" s="30"/>
      <c r="L35" s="45">
        <f>IF(jul!$C35&lt;&gt;"",MONTH(C35),"")</f>
        <v>7</v>
      </c>
      <c r="M35" s="45" t="str">
        <f>IF(jul!$G35&lt;&gt;"",MONTH(G35),"")</f>
        <v/>
      </c>
    </row>
  </sheetData>
  <sheetProtection selectLockedCells="1"/>
  <mergeCells count="5">
    <mergeCell ref="C1:D1"/>
    <mergeCell ref="I1:L1"/>
    <mergeCell ref="I2:L2"/>
    <mergeCell ref="A6:I6"/>
    <mergeCell ref="D7:F7"/>
  </mergeCells>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35"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35" xr:uid="{00000000-0002-0000-0400-000001000000}">
      <formula1>CTramites</formula1>
    </dataValidation>
    <dataValidation type="list" allowBlank="1" showInputMessage="1" showErrorMessage="1" sqref="F10:F35"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jul</vt:lpstr>
      <vt:lpstr>jul!Área_de_impresión</vt:lpstr>
      <vt:lpstr>jul!CMedios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Jorge Siller</cp:lastModifiedBy>
  <cp:revision/>
  <cp:lastPrinted>2019-06-11T19:37:42Z</cp:lastPrinted>
  <dcterms:created xsi:type="dcterms:W3CDTF">2017-10-19T22:18:57Z</dcterms:created>
  <dcterms:modified xsi:type="dcterms:W3CDTF">2023-08-09T15:03:42Z</dcterms:modified>
</cp:coreProperties>
</file>