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Jorge Siller\Documents\SOLICITUD DE INF PUB 2023\08AGOSTO\"/>
    </mc:Choice>
  </mc:AlternateContent>
  <xr:revisionPtr revIDLastSave="0" documentId="13_ncr:1_{CB0533A9-D6E2-4CFE-A4F1-23DB89A12BC8}"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AGO" sheetId="9" r:id="rId2"/>
  </sheets>
  <definedNames>
    <definedName name="_xlnm.Print_Area" localSheetId="1">AGO!$A$1:$L$9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8" i="9" l="1"/>
  <c r="L19" i="9"/>
  <c r="M18" i="9"/>
  <c r="M19" i="9"/>
  <c r="L11" i="9"/>
  <c r="M11" i="9"/>
  <c r="L12" i="9"/>
  <c r="M12" i="9"/>
  <c r="L13" i="9"/>
  <c r="M13" i="9"/>
  <c r="L14" i="9"/>
  <c r="M14" i="9"/>
  <c r="L15" i="9"/>
  <c r="M15" i="9"/>
  <c r="L16" i="9"/>
  <c r="M16" i="9"/>
  <c r="L17" i="9"/>
  <c r="M17" i="9"/>
  <c r="L10" i="9"/>
  <c r="M10"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<sst xmlns="http://schemas.openxmlformats.org/spreadsheetml/2006/main" count="141" uniqueCount="90">
  <si>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</si>
  <si>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</si>
  <si>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</si>
  <si>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</si>
  <si>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</si>
  <si>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</si>
  <si>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</si>
  <si>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</si>
  <si>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</si>
  <si>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</si>
  <si>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</si>
  <si>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</si>
  <si>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</si>
  <si>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</si>
  <si>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</si>
  <si>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</si>
  <si>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</si>
  <si>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</si>
  <si>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</si>
  <si>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</si>
  <si>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</si>
  <si>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</si>
  <si>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</si>
  <si>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</si>
  <si>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</si>
  <si>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</si>
  <si>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</si>
  <si>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</si>
  <si>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</si>
  <si>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</si>
  <si>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</si>
  <si>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</si>
  <si>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</si>
  <si>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</si>
  <si>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</si>
  <si>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</si>
  <si>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</si>
  <si>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</si>
  <si>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</si>
  <si>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</si>
  <si>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</si>
  <si>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</si>
  <si>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</si>
  <si>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</si>
  <si>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</si>
  <si>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</si>
  <si>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</si>
  <si>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</si>
  <si>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</si>
  <si>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</si>
  <si>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</si>
  <si>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</si>
  <si>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</si>
  <si>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</si>
  <si>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</si>
  <si>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</si>
  <si>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</si>
  <si>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</si>
  <si>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</si>
  <si>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</si>
  <si>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SUBDIRECCIÓN SERVICIOS ADMINISTRATIVOS</t>
  </si>
  <si>
    <t>240468323000032</t>
  </si>
  <si>
    <t>240468323000040</t>
  </si>
  <si>
    <t>240468323000046</t>
  </si>
  <si>
    <t>240468323000047</t>
  </si>
  <si>
    <t>240468323000048</t>
  </si>
  <si>
    <t>240468323000049</t>
  </si>
  <si>
    <t>240468323000050</t>
  </si>
  <si>
    <t>240468323000051</t>
  </si>
  <si>
    <t>07/07/2023</t>
  </si>
  <si>
    <t>10/07/2023</t>
  </si>
  <si>
    <t>11/07/2023</t>
  </si>
  <si>
    <t>31/07/2023</t>
  </si>
  <si>
    <t>Conforme al artículo 100 de la ley de pensiones, solicitó al máximo órgano de esta institución, me informe de las acciones previstas para la reparación del daño patrimonial que ocasionó el anterior director general de pensiones Jorge A Escudero valiéndose de su encargo, para beneficiar amigos con la asignación de espacios vehiculares que nunca se cobraron y que se permitía ingresará a familiares y amigos sin medida alguna, afectando así los ingresos del patrimonio de la dirección, por lo anterior solicitó:
1. Calculó aproximado de los ingresos que se dejaron de percibir en el período de su gestión por espacios de estacionamiento que no se cobraron..
2.- El incrementó de nómina en su gestión...
3.- En que porcentaje se afectaron los fondos con los pagos de nómina a los empleados de recién contratación...
4.- Representastes de la dirección que aprobaron la contratación del personal...
5.- Si se ha interpuesto acto jurídico para la rendición de cuentas de Escudero Villa (enviar copia de denuncia o cualquier documento que acredite el acto jurídico)</t>
  </si>
  <si>
    <t>Solicito se me proporcione copia fotostática vía electrónica de la expresión documental donde la contraloría General y/o el órgano de Control indico suspender los prestamos hipotecarios, prestamos personales y prestamos por fondo a los Trabajadores Activos, pensionados y jubilados de Gobierno del Estado por motivos de la Auditoria que se practico a la dirección de pensiones a partir del año 2022.</t>
  </si>
  <si>
    <t>Cual es el documento, manual, reglamento o cualquier otro que sirve de fundamento para establecer políticas y procedimientos que normen la integración del salario y la asignación de prestaciones en efectivo, en crédito, en especie y en servicios, así como cualquier otra percepción de los servidores públicos de conformidad con la Ley reglamentaria del artículo 133 de la Constitución Política del Estado en materia de remuneraciones que rige actualmente en su ente público. 
En su caso, cuales son los tabuladores actualizados por categoría o puesto.</t>
  </si>
  <si>
    <t>Se solicita amablemente la información de los créditos hipotecarios o préstamos otorgados por concepto de vivienda
en cualquier modalidad para el periodo de 2022, como se describe a continuación:
1. Se solicita la información sobre el monto (en pesos) de los créditos otorgados de acuerdo con la modalidad o destino
de aplicación de los recursos (crédito o préstamos para la adquisición de vivienda nueva, vivienda usada,
mejoramiento, construcción, rehabilitación, pago de pasivos, etc.).
2. Favor de especificar el origen de los recursos: recursos federales, estatales, propios u otro.</t>
  </si>
  <si>
    <t>Solicito se me informe cuantos y cuales prestamos a corto plazo para jubilados y pensionados maneja la Dirección de Pensiones.
Solicito se me informe cual es el monto del préstamo para los jubilados y pensionados y como se calcula.
Solicito se me proporcione copia fotostática (vía electrónica) del Acta de acuerdo donde se estableció reducir el monto de los prestamos a Jubilados y Pensionados. 
Solicito se me proporcione copia o referencia electrónica del listado de los prestamos otorgados a los servidores públicos adscritos y/o comisionados en la Dirección de Pensiones.</t>
  </si>
  <si>
    <t>Solicito se me informe los nombres y cargos de todos y cada uno de los servidores públicos que integran la Subdirección de Jurídica, Pensiones, Prestamos Hipotecarios y prestamos Quirografarios para la adquisición de vehículos Automotrices</t>
  </si>
  <si>
    <t xml:space="preserve">Solicito se me proporcione dirección y/o referencia electrónica del Reglamento Interno de la Dirección de Pensiones del Estado de San Luis Potosí.
</t>
  </si>
  <si>
    <t xml:space="preserve">Solicito se me informe el cargo y/o puesto (s) de trabajo que desempeño la servidor publico Gregoria Martínez Onofre en el lapso de tiempo comprendido del primero de diciembre del año 2008 al primero de diciembre del año 2014.
Solicito, se me proporcione referencia electrónica y/o copia fotostática del contrato laboral de la servidor publico Gregoria Martínez Onofre.     </t>
  </si>
  <si>
    <t>C.</t>
  </si>
  <si>
    <t>LLUVIA XXXXXXX</t>
  </si>
  <si>
    <t>EDNA XXXXXXXX</t>
  </si>
  <si>
    <t>NOTIFICADO SUBDIRECCIÓN SERVICIOS ADMINISTRATIVOS Y JURIDICO</t>
  </si>
  <si>
    <t>Actualizado 31/08/2023</t>
  </si>
  <si>
    <t>240468323000052</t>
  </si>
  <si>
    <t>240468323000053</t>
  </si>
  <si>
    <t xml:space="preserve">solicito se me proporcione copia fotostática vía electrónica de la expresión documental donde se acredite y señale la fecha en que los dispositivos electrónicos para ingreso a las cuentas bancarias en uso de la Dirección de Pensiones que el día 17 de noviembre del 2022 fueron entregados a la C.P. Patricia Torres Cedillo, fueron devueltos a los C.C. Ricardo Sandoval Aguilar, Magally Toro Ortiz y Jorge Adalberto Escudero Villa. </t>
  </si>
  <si>
    <t>Solicito se me proporcione copia fotostática de las sesiones ordinarias de la Junta Directiva de fechas 27 de enero y 29 de marzo del año en curso, donde el Licenciado Olegario Saldaña Representante del Sector Burócrata en la Dirección de Pensiones gestiono la reanudación de prestamos para los activos y pensionados.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</si>
</sst>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7" borderId="11" applyNumberFormat="0" applyFont="0" applyAlignment="0" applyProtection="0"/>
  </cellStyleXfs>
  <cellXfs count="49">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164" fontId="14" fillId="6" borderId="0" xfId="0" applyNumberFormat="1" applyFont="1" applyFill="1" applyAlignment="1">
      <alignment horizontal="center" vertical="center"/>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5" fillId="6" borderId="0" xfId="0" applyFont="1" applyFill="1" applyAlignment="1">
      <alignment vertical="center" wrapText="1"/>
    </xf>
    <xf numFmtId="0" fontId="15" fillId="6" borderId="0" xfId="0" applyFont="1" applyFill="1" applyAlignment="1">
      <alignment horizontal="center" vertical="center"/>
    </xf>
    <xf numFmtId="164" fontId="15" fillId="6" borderId="0" xfId="0" applyNumberFormat="1" applyFont="1" applyFill="1" applyAlignment="1">
      <alignment horizontal="center" vertical="center"/>
    </xf>
    <xf numFmtId="0" fontId="15" fillId="6" borderId="0" xfId="0" applyFont="1" applyFill="1" applyAlignment="1">
      <alignment vertical="center"/>
    </xf>
    <xf numFmtId="0" fontId="15" fillId="0" borderId="2" xfId="0" applyFont="1" applyBorder="1" applyAlignment="1">
      <alignment horizontal="center" vertical="center"/>
    </xf>
    <xf numFmtId="0" fontId="0" fillId="0" borderId="3" xfId="0" applyBorder="1" applyAlignment="1">
      <alignment horizontal="center" vertical="center" wrapText="1"/>
    </xf>
    <xf numFmtId="0" fontId="15" fillId="6" borderId="0" xfId="0" applyFont="1" applyFill="1" applyAlignment="1">
      <alignment horizontal="left" vertical="center" wrapText="1"/>
    </xf>
    <xf numFmtId="0" fontId="15" fillId="6" borderId="0" xfId="0" quotePrefix="1" applyFont="1" applyFill="1" applyAlignment="1">
      <alignment horizontal="center" vertical="center" wrapText="1"/>
    </xf>
    <xf numFmtId="165" fontId="15" fillId="6" borderId="0" xfId="0" applyNumberFormat="1" applyFont="1" applyFill="1" applyAlignment="1">
      <alignment horizontal="center" vertical="center"/>
    </xf>
    <xf numFmtId="0" fontId="2" fillId="6" borderId="0" xfId="0" applyFont="1" applyFill="1" applyAlignment="1">
      <alignment vertical="center" wrapText="1"/>
    </xf>
    <xf numFmtId="0" fontId="0" fillId="6" borderId="0" xfId="0" applyFill="1" applyAlignment="1">
      <alignment vertical="center" wrapText="1"/>
    </xf>
    <xf numFmtId="14" fontId="15" fillId="6" borderId="0" xfId="0" applyNumberFormat="1" applyFont="1" applyFill="1" applyAlignment="1">
      <alignment horizontal="center" vertical="center" wrapText="1"/>
    </xf>
    <xf numFmtId="0" fontId="15" fillId="0" borderId="13"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9"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IF(AGO!$C10&lt;&gt;"",MONTH(C10),"")</calculatedColumnFormula>
    </tableColumn>
    <tableColumn id="11" xr3:uid="{00000000-0010-0000-0600-00000B000000}" name="Mes de Respuesta" dataDxfId="0">
      <calculatedColumnFormula>IF(AGO!$G10&lt;&gt;"",MONTH(G10),"")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2" t="s">
        <v>2</v>
      </c>
      <c r="D1" s="42"/>
      <c r="E1" s="42"/>
    </row>
    <row r="2" spans="1:5" ht="85.5" customHeight="1" x14ac:dyDescent="0.2">
      <c r="A2" s="4">
        <v>34</v>
      </c>
      <c r="B2" s="4" t="s">
        <v>3</v>
      </c>
      <c r="C2" s="41" t="s">
        <v>4</v>
      </c>
      <c r="D2" s="41"/>
      <c r="E2" s="41"/>
    </row>
    <row r="3" spans="1:5" ht="64.5" customHeight="1" x14ac:dyDescent="0.2">
      <c r="A3" s="4">
        <v>54</v>
      </c>
      <c r="B3" s="4" t="s">
        <v>5</v>
      </c>
      <c r="C3" s="41" t="s">
        <v>6</v>
      </c>
      <c r="D3" s="41"/>
      <c r="E3" s="41"/>
    </row>
    <row r="4" spans="1:5" ht="69" customHeight="1" x14ac:dyDescent="0.2">
      <c r="A4" s="4">
        <v>54</v>
      </c>
      <c r="B4" s="4" t="s">
        <v>7</v>
      </c>
      <c r="C4" s="41" t="s">
        <v>8</v>
      </c>
      <c r="D4" s="41"/>
      <c r="E4" s="41"/>
    </row>
    <row r="10" spans="1:5" ht="15.75" x14ac:dyDescent="0.2">
      <c r="B10" s="40" t="s">
        <v>40</v>
      </c>
      <c r="C10" s="40"/>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40" t="s">
        <v>39</v>
      </c>
      <c r="C26" s="40"/>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40" t="s">
        <v>41</v>
      </c>
      <c r="C34" s="40"/>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9"/>
  <sheetViews>
    <sheetView showGridLines="0" tabSelected="1" zoomScale="90" zoomScaleNormal="90" workbookViewId="0">
      <selection activeCell="D10" sqref="D10"/>
    </sheetView>
  </sheetViews>
  <sheetFormatPr baseColWidth="10" defaultColWidth="9.140625" defaultRowHeight="11.25" x14ac:dyDescent="0.2"/>
  <cols>
    <col min="1" max="1" width="18.42578125" style="18" customWidth="1"/>
    <col min="2" max="2" width="19" style="16" customWidth="1"/>
    <col min="3" max="3" width="16" style="6" customWidth="1"/>
    <col min="4" max="4" width="81.140625" style="16" customWidth="1"/>
    <col min="5" max="5" width="22.140625" style="6" customWidth="1"/>
    <col min="6" max="6" width="51.7109375" style="16" customWidth="1"/>
    <col min="7" max="7" width="19" style="15" customWidth="1"/>
    <col min="8" max="8" width="26" style="16" customWidth="1"/>
    <col min="9" max="9" width="14.42578125" style="6" customWidth="1"/>
    <col min="10" max="10" width="14.5703125" style="6" customWidth="1"/>
    <col min="11" max="11" width="15.28515625" style="6" customWidth="1"/>
    <col min="12" max="12" width="17.28515625" style="6" hidden="1" customWidth="1"/>
    <col min="13" max="13" width="15.5703125" style="6" hidden="1" customWidth="1"/>
    <col min="14" max="14" width="44.5703125" style="6" customWidth="1"/>
    <col min="15" max="253" width="11.42578125" style="6" customWidth="1"/>
    <col min="254" max="16384" width="9.140625" style="6"/>
  </cols>
  <sheetData>
    <row r="1" spans="1:14" ht="45" customHeight="1" x14ac:dyDescent="0.2">
      <c r="A1" s="17" t="s">
        <v>24</v>
      </c>
      <c r="B1" s="19">
        <v>8</v>
      </c>
      <c r="C1" s="43" t="s">
        <v>58</v>
      </c>
      <c r="D1" s="44"/>
      <c r="F1" s="17" t="s">
        <v>25</v>
      </c>
      <c r="G1" s="21" t="s">
        <v>26</v>
      </c>
      <c r="H1" s="32">
        <f>COUNTIF(AGO!$L$10:$L$19,B1)</f>
        <v>2</v>
      </c>
      <c r="I1" s="45" t="s">
        <v>56</v>
      </c>
      <c r="J1" s="46"/>
      <c r="K1" s="46"/>
      <c r="L1" s="46"/>
    </row>
    <row r="2" spans="1:14" ht="45.75" customHeight="1" thickBot="1" x14ac:dyDescent="0.25">
      <c r="B2" s="7" t="str">
        <f>IF(B1&gt;0, CHOOSE(B1,"Enero", "Febrero", "Marzo", "Abril", "Mayo", "Junio", "Julio", "Agosto","Septiembre","Octubre","Noviembre","Diciembre"),"Escriba arriba número de mes a reportar")</f>
        <v>Agosto</v>
      </c>
      <c r="F2" s="18"/>
      <c r="G2" s="22" t="s">
        <v>27</v>
      </c>
      <c r="H2" s="32">
        <f>COUNTIF(AGO!$M$10:$M$19,B1)</f>
        <v>10</v>
      </c>
      <c r="I2" s="45" t="s">
        <v>57</v>
      </c>
      <c r="J2" s="46"/>
      <c r="K2" s="46"/>
      <c r="L2" s="46"/>
    </row>
    <row r="3" spans="1:14" ht="28.5" customHeight="1" thickBot="1" x14ac:dyDescent="0.25">
      <c r="A3" s="17" t="s">
        <v>28</v>
      </c>
      <c r="B3" s="20">
        <v>2023</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7" t="s">
        <v>31</v>
      </c>
      <c r="B6" s="47"/>
      <c r="C6" s="47"/>
      <c r="D6" s="47"/>
      <c r="E6" s="47"/>
      <c r="F6" s="47"/>
      <c r="G6" s="47"/>
      <c r="H6" s="47"/>
      <c r="I6" s="47"/>
    </row>
    <row r="7" spans="1:14" x14ac:dyDescent="0.2">
      <c r="D7" s="48" t="s">
        <v>85</v>
      </c>
      <c r="E7" s="48"/>
      <c r="F7" s="48"/>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46.5" customHeight="1" x14ac:dyDescent="0.2">
      <c r="A10" s="24" t="s">
        <v>61</v>
      </c>
      <c r="B10" s="26" t="s">
        <v>82</v>
      </c>
      <c r="C10" s="23" t="s">
        <v>69</v>
      </c>
      <c r="D10" s="36" t="s">
        <v>73</v>
      </c>
      <c r="E10" s="28" t="s">
        <v>23</v>
      </c>
      <c r="F10" s="27" t="s">
        <v>13</v>
      </c>
      <c r="G10" s="29">
        <v>45156</v>
      </c>
      <c r="H10" s="25" t="s">
        <v>60</v>
      </c>
      <c r="I10" s="30">
        <v>0</v>
      </c>
      <c r="J10" s="30" t="s">
        <v>44</v>
      </c>
      <c r="K10" s="30">
        <v>0</v>
      </c>
      <c r="L10" s="31">
        <f>IF(AGO!$C10&lt;&gt;"",MONTH(C10),"")</f>
        <v>7</v>
      </c>
      <c r="M10" s="31">
        <f>IF(AGO!$G10&lt;&gt;"",MONTH(G10),"")</f>
        <v>8</v>
      </c>
    </row>
    <row r="11" spans="1:14" ht="46.5" customHeight="1" x14ac:dyDescent="0.2">
      <c r="A11" s="34" t="s">
        <v>62</v>
      </c>
      <c r="B11" s="26" t="s">
        <v>81</v>
      </c>
      <c r="C11" s="35" t="s">
        <v>69</v>
      </c>
      <c r="D11" s="36" t="s">
        <v>74</v>
      </c>
      <c r="E11" s="28" t="s">
        <v>23</v>
      </c>
      <c r="F11" s="27" t="s">
        <v>18</v>
      </c>
      <c r="G11" s="29">
        <v>45141</v>
      </c>
      <c r="H11" s="25" t="s">
        <v>84</v>
      </c>
      <c r="I11" s="30">
        <v>0</v>
      </c>
      <c r="J11" s="30" t="s">
        <v>44</v>
      </c>
      <c r="K11" s="30">
        <v>0</v>
      </c>
      <c r="L11" s="31">
        <f>IF(AGO!$C11&lt;&gt;"",MONTH(C11),"")</f>
        <v>7</v>
      </c>
      <c r="M11" s="31">
        <f>IF(AGO!$G11&lt;&gt;"",MONTH(G11),"")</f>
        <v>8</v>
      </c>
    </row>
    <row r="12" spans="1:14" ht="46.5" customHeight="1" x14ac:dyDescent="0.2">
      <c r="A12" s="34" t="s">
        <v>63</v>
      </c>
      <c r="B12" s="26" t="s">
        <v>81</v>
      </c>
      <c r="C12" s="35" t="s">
        <v>70</v>
      </c>
      <c r="D12" s="36" t="s">
        <v>75</v>
      </c>
      <c r="E12" s="28" t="s">
        <v>23</v>
      </c>
      <c r="F12" s="27" t="s">
        <v>18</v>
      </c>
      <c r="G12" s="29">
        <v>45140</v>
      </c>
      <c r="H12" s="25" t="s">
        <v>84</v>
      </c>
      <c r="I12" s="30">
        <v>0</v>
      </c>
      <c r="J12" s="30" t="s">
        <v>44</v>
      </c>
      <c r="K12" s="30">
        <v>0</v>
      </c>
      <c r="L12" s="31">
        <f>IF(AGO!$C12&lt;&gt;"",MONTH(C12),"")</f>
        <v>7</v>
      </c>
      <c r="M12" s="31">
        <f>IF(AGO!$G12&lt;&gt;"",MONTH(G12),"")</f>
        <v>8</v>
      </c>
    </row>
    <row r="13" spans="1:14" ht="46.5" customHeight="1" x14ac:dyDescent="0.2">
      <c r="A13" s="34" t="s">
        <v>64</v>
      </c>
      <c r="B13" s="26" t="s">
        <v>83</v>
      </c>
      <c r="C13" s="35" t="s">
        <v>71</v>
      </c>
      <c r="D13" s="36" t="s">
        <v>76</v>
      </c>
      <c r="E13" s="28" t="s">
        <v>23</v>
      </c>
      <c r="F13" s="27" t="s">
        <v>18</v>
      </c>
      <c r="G13" s="29">
        <v>45142</v>
      </c>
      <c r="H13" s="25" t="s">
        <v>84</v>
      </c>
      <c r="I13" s="30">
        <v>0</v>
      </c>
      <c r="J13" s="30" t="s">
        <v>44</v>
      </c>
      <c r="K13" s="30">
        <v>0</v>
      </c>
      <c r="L13" s="31">
        <f>IF(AGO!$C13&lt;&gt;"",MONTH(C13),"")</f>
        <v>7</v>
      </c>
      <c r="M13" s="31">
        <f>IF(AGO!$G13&lt;&gt;"",MONTH(G13),"")</f>
        <v>8</v>
      </c>
    </row>
    <row r="14" spans="1:14" ht="46.5" customHeight="1" x14ac:dyDescent="0.2">
      <c r="A14" s="34" t="s">
        <v>65</v>
      </c>
      <c r="B14" s="26" t="s">
        <v>81</v>
      </c>
      <c r="C14" s="35" t="s">
        <v>72</v>
      </c>
      <c r="D14" s="36" t="s">
        <v>77</v>
      </c>
      <c r="E14" s="28" t="s">
        <v>23</v>
      </c>
      <c r="F14" s="27" t="s">
        <v>18</v>
      </c>
      <c r="G14" s="29">
        <v>45153</v>
      </c>
      <c r="H14" s="25" t="s">
        <v>84</v>
      </c>
      <c r="I14" s="30">
        <v>0</v>
      </c>
      <c r="J14" s="30" t="s">
        <v>44</v>
      </c>
      <c r="K14" s="30">
        <v>0</v>
      </c>
      <c r="L14" s="31">
        <f>IF(AGO!$C14&lt;&gt;"",MONTH(C14),"")</f>
        <v>7</v>
      </c>
      <c r="M14" s="31">
        <f>IF(AGO!$G14&lt;&gt;"",MONTH(G14),"")</f>
        <v>8</v>
      </c>
    </row>
    <row r="15" spans="1:14" ht="46.5" customHeight="1" x14ac:dyDescent="0.2">
      <c r="A15" s="34" t="s">
        <v>66</v>
      </c>
      <c r="B15" s="26" t="s">
        <v>81</v>
      </c>
      <c r="C15" s="35" t="s">
        <v>72</v>
      </c>
      <c r="D15" s="36" t="s">
        <v>78</v>
      </c>
      <c r="E15" s="28" t="s">
        <v>23</v>
      </c>
      <c r="F15" s="27" t="s">
        <v>18</v>
      </c>
      <c r="G15" s="29">
        <v>45152</v>
      </c>
      <c r="H15" s="25" t="s">
        <v>60</v>
      </c>
      <c r="I15" s="30">
        <v>0</v>
      </c>
      <c r="J15" s="30" t="s">
        <v>44</v>
      </c>
      <c r="K15" s="30">
        <v>0</v>
      </c>
      <c r="L15" s="31">
        <f>IF(AGO!$C15&lt;&gt;"",MONTH(C15),"")</f>
        <v>7</v>
      </c>
      <c r="M15" s="31">
        <f>IF(AGO!$G15&lt;&gt;"",MONTH(G15),"")</f>
        <v>8</v>
      </c>
    </row>
    <row r="16" spans="1:14" ht="46.5" customHeight="1" x14ac:dyDescent="0.2">
      <c r="A16" s="34" t="s">
        <v>67</v>
      </c>
      <c r="B16" s="26" t="s">
        <v>81</v>
      </c>
      <c r="C16" s="29">
        <v>45126</v>
      </c>
      <c r="D16" s="36" t="s">
        <v>79</v>
      </c>
      <c r="E16" s="28" t="s">
        <v>23</v>
      </c>
      <c r="F16" s="27" t="s">
        <v>18</v>
      </c>
      <c r="G16" s="29">
        <v>45152</v>
      </c>
      <c r="H16" s="25" t="s">
        <v>84</v>
      </c>
      <c r="I16" s="30">
        <v>0</v>
      </c>
      <c r="J16" s="30" t="s">
        <v>44</v>
      </c>
      <c r="K16" s="30">
        <v>0</v>
      </c>
      <c r="L16" s="31">
        <f>IF(AGO!$C16&lt;&gt;"",MONTH(C16),"")</f>
        <v>7</v>
      </c>
      <c r="M16" s="31">
        <f>IF(AGO!$G16&lt;&gt;"",MONTH(G16),"")</f>
        <v>8</v>
      </c>
    </row>
    <row r="17" spans="1:13" ht="39.75" customHeight="1" x14ac:dyDescent="0.2">
      <c r="A17" s="34" t="s">
        <v>68</v>
      </c>
      <c r="B17" s="26" t="s">
        <v>81</v>
      </c>
      <c r="C17" s="29">
        <v>45128</v>
      </c>
      <c r="D17" s="36" t="s">
        <v>80</v>
      </c>
      <c r="E17" s="28" t="s">
        <v>23</v>
      </c>
      <c r="F17" s="27" t="s">
        <v>18</v>
      </c>
      <c r="G17" s="29">
        <v>45152</v>
      </c>
      <c r="H17" s="25" t="s">
        <v>60</v>
      </c>
      <c r="I17" s="30">
        <v>0</v>
      </c>
      <c r="J17" s="30" t="s">
        <v>44</v>
      </c>
      <c r="K17" s="30">
        <v>0</v>
      </c>
      <c r="L17" s="31">
        <f>IF(AGO!$C17&lt;&gt;"",MONTH(C17),"")</f>
        <v>7</v>
      </c>
      <c r="M17" s="31">
        <f>IF(AGO!$G17&lt;&gt;"",MONTH(G17),"")</f>
        <v>8</v>
      </c>
    </row>
    <row r="18" spans="1:13" ht="63.75" x14ac:dyDescent="0.2">
      <c r="A18" s="34" t="s">
        <v>86</v>
      </c>
      <c r="B18" s="33" t="s">
        <v>81</v>
      </c>
      <c r="C18" s="29">
        <v>45141</v>
      </c>
      <c r="D18" s="37" t="s">
        <v>88</v>
      </c>
      <c r="E18" s="28" t="s">
        <v>23</v>
      </c>
      <c r="F18" s="27" t="s">
        <v>18</v>
      </c>
      <c r="G18" s="29">
        <v>45159</v>
      </c>
      <c r="H18" s="38" t="s">
        <v>60</v>
      </c>
      <c r="I18" s="30">
        <v>0</v>
      </c>
      <c r="J18" s="30" t="s">
        <v>44</v>
      </c>
      <c r="K18" s="30">
        <v>0</v>
      </c>
      <c r="L18" s="31">
        <f>IF(AGO!$C18&lt;&gt;"",MONTH(C18),"")</f>
        <v>8</v>
      </c>
      <c r="M18" s="31">
        <f>IF(AGO!$G18&lt;&gt;"",MONTH(G18),"")</f>
        <v>8</v>
      </c>
    </row>
    <row r="19" spans="1:13" ht="70.5" customHeight="1" x14ac:dyDescent="0.2">
      <c r="A19" s="34" t="s">
        <v>87</v>
      </c>
      <c r="B19" s="33" t="s">
        <v>81</v>
      </c>
      <c r="C19" s="29">
        <v>45156</v>
      </c>
      <c r="D19" s="37" t="s">
        <v>89</v>
      </c>
      <c r="E19" s="28" t="s">
        <v>23</v>
      </c>
      <c r="F19" s="27" t="s">
        <v>18</v>
      </c>
      <c r="G19" s="29">
        <v>45167</v>
      </c>
      <c r="H19" s="38" t="s">
        <v>60</v>
      </c>
      <c r="I19" s="30">
        <v>0</v>
      </c>
      <c r="J19" s="30" t="s">
        <v>44</v>
      </c>
      <c r="K19" s="30">
        <v>0</v>
      </c>
      <c r="L19" s="39">
        <f>IF(AGO!$C19&lt;&gt;"",MONTH(C19),"")</f>
        <v>8</v>
      </c>
      <c r="M19" s="39">
        <f>IF(AGO!$G19&lt;&gt;"",MONTH(G19),"")</f>
        <v>8</v>
      </c>
    </row>
  </sheetData>
  <sheetProtection selectLockedCells="1"/>
  <mergeCells count="5">
    <mergeCell ref="C1:D1"/>
    <mergeCell ref="I1:L1"/>
    <mergeCell ref="I2:L2"/>
    <mergeCell ref="A6:I6"/>
    <mergeCell ref="D7:F7"/>
  </mergeCells>
  <phoneticPr fontId="15"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9"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9" xr:uid="{00000000-0002-0000-0400-000001000000}">
      <formula1>CTramites</formula1>
    </dataValidation>
    <dataValidation type="list" allowBlank="1" showInputMessage="1" showErrorMessage="1" sqref="F10:F19"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AGO</vt:lpstr>
      <vt:lpstr>AGO!Área_de_impresión</vt:lpstr>
      <vt:lpstr>AGO!CMedios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2023-09-05T19:26:50Z</dcterms:modified>
</cp:coreProperties>
</file>