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09SEPTIEMBRE\"/>
    </mc:Choice>
  </mc:AlternateContent>
  <xr:revisionPtr revIDLastSave="0" documentId="13_ncr:1_{CFAD5022-A511-455D-AFC3-920FA633C6E1}" xr6:coauthVersionLast="47" xr6:coauthVersionMax="47" xr10:uidLastSave="{00000000-0000-0000-0000-000000000000}"/>
  <bookViews>
    <workbookView xWindow="16260" yWindow="0" windowWidth="12555" windowHeight="15315" xr2:uid="{377A9B1B-4003-4F76-980F-48DFCA6B9451}"/>
  </bookViews>
  <sheets>
    <sheet name="DEV FON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4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I18" i="1"/>
  <c r="H18" i="1"/>
  <c r="G18" i="1"/>
  <c r="F18" i="1"/>
  <c r="E18" i="1"/>
  <c r="D18" i="1"/>
  <c r="C18" i="1"/>
  <c r="B18" i="1"/>
  <c r="J17" i="1"/>
  <c r="K16" i="1"/>
  <c r="J16" i="1"/>
  <c r="K15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6" i="1" l="1"/>
  <c r="Q15" i="1"/>
  <c r="Q14" i="1"/>
  <c r="Q11" i="1"/>
  <c r="Q9" i="1"/>
  <c r="Q13" i="1"/>
  <c r="Q16" i="1"/>
  <c r="O18" i="1"/>
  <c r="Q17" i="1"/>
  <c r="Q7" i="1"/>
  <c r="Q12" i="1"/>
  <c r="Q10" i="1"/>
  <c r="P18" i="1"/>
  <c r="N18" i="1"/>
  <c r="Q8" i="1"/>
  <c r="J18" i="1"/>
  <c r="K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<sst xmlns="http://schemas.openxmlformats.org/spreadsheetml/2006/main" count="25" uniqueCount="11">
  <si>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</si>
  <si>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</si>
  <si>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</si>
  <si>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</si>
  <si>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</si>
  <si>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</si>
  <si>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</si>
  <si>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</si>
  <si>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</si>
  <si>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</si>
  <si>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FONDO ENTREGADAS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</si>
</sst>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 applyAlignment="1">
      <alignment horizontal="center"/>
    </xf>
    <xf numFmtId="44" fontId="4" fillId="3" borderId="8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FONDO ENTREGADAS 2023</a:t>
            </a:r>
          </a:p>
        </c:rich>
      </c:tx>
      <c:layout>
        <c:manualLayout>
          <c:xMode val="edge"/>
          <c:yMode val="edge"/>
          <c:x val="0.2348720777788767"/>
          <c:y val="0.1438360078407920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84868437601291"/>
          <c:y val="0.28571471897249262"/>
          <c:w val="0.61818273286981074"/>
          <c:h val="0.56211265363064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[1]DEV.FONDO!$N$5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FONDO'!$N$6:$N$17</c:f>
              <c:numCache>
                <c:formatCode>_("$"* #,##0.00_);_("$"* \(#,##0.00\);_("$"* "-"??_);_(@_)</c:formatCode>
                <c:ptCount val="12"/>
                <c:pt idx="0">
                  <c:v>1115744.75</c:v>
                </c:pt>
                <c:pt idx="1">
                  <c:v>1118154.1599999999</c:v>
                </c:pt>
                <c:pt idx="2">
                  <c:v>1672858.44</c:v>
                </c:pt>
                <c:pt idx="3">
                  <c:v>727456.77</c:v>
                </c:pt>
                <c:pt idx="4">
                  <c:v>247680.71</c:v>
                </c:pt>
                <c:pt idx="5">
                  <c:v>4357277.97</c:v>
                </c:pt>
                <c:pt idx="6">
                  <c:v>1734554.02</c:v>
                </c:pt>
                <c:pt idx="7">
                  <c:v>1598465.9</c:v>
                </c:pt>
                <c:pt idx="8">
                  <c:v>1248122.8700000001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0-4C5B-91F0-936FAB79D5C8}"/>
            </c:ext>
          </c:extLst>
        </c:ser>
        <c:ser>
          <c:idx val="1"/>
          <c:order val="1"/>
          <c:tx>
            <c:strRef>
              <c:f>[1]DEV.FONDO!$O$5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FONDO'!$O$6:$O$17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121923.58</c:v>
                </c:pt>
                <c:pt idx="3">
                  <c:v>37580.93</c:v>
                </c:pt>
                <c:pt idx="4">
                  <c:v>403758.55</c:v>
                </c:pt>
                <c:pt idx="5">
                  <c:v>510430.39</c:v>
                </c:pt>
                <c:pt idx="6">
                  <c:v>383671.76</c:v>
                </c:pt>
                <c:pt idx="7">
                  <c:v>10708.61</c:v>
                </c:pt>
                <c:pt idx="8">
                  <c:v>980995.24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0-4C5B-91F0-936FAB79D5C8}"/>
            </c:ext>
          </c:extLst>
        </c:ser>
        <c:ser>
          <c:idx val="2"/>
          <c:order val="2"/>
          <c:tx>
            <c:strRef>
              <c:f>[1]DEV.FONDO!$P$5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FONDO'!$P$6:$P$17</c:f>
              <c:numCache>
                <c:formatCode>_("$"* #,##0.00_);_("$"* \(#,##0.00\);_("$"* "-"??_);_(@_)</c:formatCode>
                <c:ptCount val="12"/>
                <c:pt idx="0">
                  <c:v>89623.76</c:v>
                </c:pt>
                <c:pt idx="1">
                  <c:v>243154.96</c:v>
                </c:pt>
                <c:pt idx="2">
                  <c:v>98837.01</c:v>
                </c:pt>
                <c:pt idx="3">
                  <c:v>0</c:v>
                </c:pt>
                <c:pt idx="4">
                  <c:v>0</c:v>
                </c:pt>
                <c:pt idx="5">
                  <c:v>79757.490000000005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0-4C5B-91F0-936FAB79D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63488"/>
        <c:axId val="220869376"/>
      </c:barChart>
      <c:dateAx>
        <c:axId val="2208634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93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86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3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696970412431578"/>
          <c:y val="0.44099378881987888"/>
          <c:w val="0.17424248505668977"/>
          <c:h val="0.18012422360248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$ 4'933,143.47
BUROCRATAS: $ 4'338,875.30
MAESTROS: $ 300,202.57
TELESECUNDARIAS: $ 294,065.60</c:oddFooter>
    </c:headerFooter>
    <c:pageMargins b="1.1811023622047245" l="0.39370078740157488" r="0.39370078740157488" t="0.59055118110233051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19049</xdr:rowOff>
    </xdr:from>
    <xdr:to>
      <xdr:col>10</xdr:col>
      <xdr:colOff>1019174</xdr:colOff>
      <xdr:row>37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5AC5A1-95D3-407F-9BFA-EDEC6F97C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0.00583</cdr:x>
      <cdr:y>0.0135</cdr:y>
    </cdr:from>
    <cdr:to>
      <cdr:x>0.1769</cdr:x>
      <cdr:y>0.08902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AA87E16B-BCCC-9A46-7D3B-3747A1B505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490922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B6D8-4ED7-4E33-A847-C45AFF58882F}">
  <dimension ref="A1:Q19"/>
  <sheetViews>
    <sheetView tabSelected="1" workbookViewId="0">
      <selection activeCell="E18" sqref="E18"/>
    </sheetView>
  </sheetViews>
  <sheetFormatPr baseColWidth="10" defaultRowHeight="15" x14ac:dyDescent="0.25"/>
  <cols>
    <col min="3" max="3" width="12.5703125" customWidth="1"/>
    <col min="11" max="11" width="15.28515625" customWidth="1"/>
    <col min="12" max="12" width="6" customWidth="1"/>
    <col min="14" max="14" width="16" customWidth="1"/>
    <col min="15" max="15" width="14.5703125" customWidth="1"/>
    <col min="16" max="16" width="13.5703125" customWidth="1"/>
    <col min="17" max="17" width="14.85546875" customWidth="1"/>
    <col min="18" max="18" width="13.5703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3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44927</v>
      </c>
      <c r="B6" s="4">
        <v>11</v>
      </c>
      <c r="C6" s="5">
        <v>1115744.75</v>
      </c>
      <c r="D6" s="4">
        <v>0</v>
      </c>
      <c r="E6" s="5">
        <v>0</v>
      </c>
      <c r="F6" s="4">
        <v>1</v>
      </c>
      <c r="G6" s="5">
        <v>89623.76</v>
      </c>
      <c r="H6" s="4">
        <v>0</v>
      </c>
      <c r="I6" s="5">
        <v>0</v>
      </c>
      <c r="J6" s="6">
        <f t="shared" ref="J6:K15" si="0">B6+D6+F6+H6</f>
        <v>12</v>
      </c>
      <c r="K6" s="7">
        <f>C6+E6+G6+I6</f>
        <v>1205368.51</v>
      </c>
      <c r="M6" s="3">
        <f>+A6</f>
        <v>44927</v>
      </c>
      <c r="N6" s="14">
        <f>C6+I6</f>
        <v>1115744.75</v>
      </c>
      <c r="O6" s="14">
        <f>E6</f>
        <v>0</v>
      </c>
      <c r="P6" s="14">
        <f>G6</f>
        <v>89623.76</v>
      </c>
      <c r="Q6" s="14">
        <f>SUM(N6:P6)</f>
        <v>1205368.51</v>
      </c>
    </row>
    <row r="7" spans="1:17" x14ac:dyDescent="0.25">
      <c r="A7" s="3">
        <v>44958</v>
      </c>
      <c r="B7" s="4">
        <v>26</v>
      </c>
      <c r="C7" s="5">
        <v>1118154.1599999999</v>
      </c>
      <c r="D7" s="4">
        <v>0</v>
      </c>
      <c r="E7" s="5">
        <v>0</v>
      </c>
      <c r="F7" s="4">
        <v>1</v>
      </c>
      <c r="G7" s="5">
        <v>243154.96</v>
      </c>
      <c r="H7" s="4">
        <v>0</v>
      </c>
      <c r="I7" s="5">
        <v>0</v>
      </c>
      <c r="J7" s="8">
        <f t="shared" si="0"/>
        <v>27</v>
      </c>
      <c r="K7" s="7">
        <f t="shared" si="0"/>
        <v>1361309.1199999999</v>
      </c>
      <c r="M7" s="3">
        <f t="shared" ref="M7:M17" si="1">+A7</f>
        <v>44958</v>
      </c>
      <c r="N7" s="15">
        <f t="shared" ref="N7:N14" si="2">C7+I7</f>
        <v>1118154.1599999999</v>
      </c>
      <c r="O7" s="15">
        <f t="shared" ref="O7:O14" si="3">E7</f>
        <v>0</v>
      </c>
      <c r="P7" s="15">
        <f t="shared" ref="P7:P14" si="4">G7</f>
        <v>243154.96</v>
      </c>
      <c r="Q7" s="15">
        <f t="shared" ref="Q7:Q14" si="5">SUM(N7:P7)</f>
        <v>1361309.1199999999</v>
      </c>
    </row>
    <row r="8" spans="1:17" x14ac:dyDescent="0.25">
      <c r="A8" s="3">
        <v>44986</v>
      </c>
      <c r="B8" s="4">
        <v>15</v>
      </c>
      <c r="C8" s="5">
        <v>1672858.44</v>
      </c>
      <c r="D8" s="4">
        <v>2</v>
      </c>
      <c r="E8" s="5">
        <v>121923.58</v>
      </c>
      <c r="F8" s="4">
        <v>2</v>
      </c>
      <c r="G8" s="5">
        <v>98837.01</v>
      </c>
      <c r="H8" s="4">
        <v>0</v>
      </c>
      <c r="I8" s="5">
        <v>0</v>
      </c>
      <c r="J8" s="8">
        <f t="shared" si="0"/>
        <v>19</v>
      </c>
      <c r="K8" s="7">
        <f t="shared" si="0"/>
        <v>1893619.03</v>
      </c>
      <c r="M8" s="3">
        <f t="shared" si="1"/>
        <v>44986</v>
      </c>
      <c r="N8" s="15">
        <f t="shared" si="2"/>
        <v>1672858.44</v>
      </c>
      <c r="O8" s="15">
        <f t="shared" si="3"/>
        <v>121923.58</v>
      </c>
      <c r="P8" s="15">
        <f t="shared" si="4"/>
        <v>98837.01</v>
      </c>
      <c r="Q8" s="15">
        <f t="shared" si="5"/>
        <v>1893619.03</v>
      </c>
    </row>
    <row r="9" spans="1:17" x14ac:dyDescent="0.25">
      <c r="A9" s="3">
        <v>45017</v>
      </c>
      <c r="B9" s="4">
        <v>11</v>
      </c>
      <c r="C9" s="5">
        <v>727456.77</v>
      </c>
      <c r="D9" s="4">
        <v>1</v>
      </c>
      <c r="E9" s="5">
        <v>37580.93</v>
      </c>
      <c r="F9" s="4">
        <v>0</v>
      </c>
      <c r="G9" s="5">
        <v>0</v>
      </c>
      <c r="H9" s="4">
        <v>0</v>
      </c>
      <c r="I9" s="5">
        <v>0</v>
      </c>
      <c r="J9" s="8">
        <f t="shared" si="0"/>
        <v>12</v>
      </c>
      <c r="K9" s="7">
        <f t="shared" si="0"/>
        <v>765037.70000000007</v>
      </c>
      <c r="M9" s="3">
        <f t="shared" si="1"/>
        <v>45017</v>
      </c>
      <c r="N9" s="15">
        <f t="shared" si="2"/>
        <v>727456.77</v>
      </c>
      <c r="O9" s="15">
        <f t="shared" si="3"/>
        <v>37580.93</v>
      </c>
      <c r="P9" s="15">
        <f t="shared" si="4"/>
        <v>0</v>
      </c>
      <c r="Q9" s="15">
        <f t="shared" si="5"/>
        <v>765037.70000000007</v>
      </c>
    </row>
    <row r="10" spans="1:17" x14ac:dyDescent="0.25">
      <c r="A10" s="3">
        <v>45047</v>
      </c>
      <c r="B10" s="4">
        <v>5</v>
      </c>
      <c r="C10" s="5">
        <v>247680.71</v>
      </c>
      <c r="D10" s="4">
        <v>2</v>
      </c>
      <c r="E10" s="5">
        <v>403758.55</v>
      </c>
      <c r="F10" s="4">
        <v>0</v>
      </c>
      <c r="G10" s="5">
        <v>0</v>
      </c>
      <c r="H10" s="4">
        <v>0</v>
      </c>
      <c r="I10" s="5">
        <v>0</v>
      </c>
      <c r="J10" s="8">
        <f t="shared" si="0"/>
        <v>7</v>
      </c>
      <c r="K10" s="7">
        <f t="shared" si="0"/>
        <v>651439.26</v>
      </c>
      <c r="M10" s="3">
        <f t="shared" si="1"/>
        <v>45047</v>
      </c>
      <c r="N10" s="15">
        <f t="shared" si="2"/>
        <v>247680.71</v>
      </c>
      <c r="O10" s="15">
        <f t="shared" si="3"/>
        <v>403758.55</v>
      </c>
      <c r="P10" s="15">
        <f t="shared" si="4"/>
        <v>0</v>
      </c>
      <c r="Q10" s="15">
        <f t="shared" si="5"/>
        <v>651439.26</v>
      </c>
    </row>
    <row r="11" spans="1:17" x14ac:dyDescent="0.25">
      <c r="A11" s="3">
        <v>45078</v>
      </c>
      <c r="B11" s="4">
        <v>28</v>
      </c>
      <c r="C11" s="5">
        <v>4357277.97</v>
      </c>
      <c r="D11" s="4">
        <v>3</v>
      </c>
      <c r="E11" s="5">
        <v>510430.39</v>
      </c>
      <c r="F11" s="4">
        <v>2</v>
      </c>
      <c r="G11" s="5">
        <v>79757.490000000005</v>
      </c>
      <c r="H11" s="4">
        <v>0</v>
      </c>
      <c r="I11" s="5">
        <v>0</v>
      </c>
      <c r="J11" s="8">
        <f t="shared" si="0"/>
        <v>33</v>
      </c>
      <c r="K11" s="7">
        <f t="shared" si="0"/>
        <v>4947465.8499999996</v>
      </c>
      <c r="M11" s="3">
        <f t="shared" si="1"/>
        <v>45078</v>
      </c>
      <c r="N11" s="15">
        <f t="shared" si="2"/>
        <v>4357277.97</v>
      </c>
      <c r="O11" s="15">
        <f t="shared" si="3"/>
        <v>510430.39</v>
      </c>
      <c r="P11" s="15">
        <f t="shared" si="4"/>
        <v>79757.490000000005</v>
      </c>
      <c r="Q11" s="15">
        <f t="shared" si="5"/>
        <v>4947465.8499999996</v>
      </c>
    </row>
    <row r="12" spans="1:17" x14ac:dyDescent="0.25">
      <c r="A12" s="3">
        <v>45108</v>
      </c>
      <c r="B12" s="4">
        <v>12</v>
      </c>
      <c r="C12" s="5">
        <v>1706148.74</v>
      </c>
      <c r="D12" s="4">
        <v>4</v>
      </c>
      <c r="E12" s="5">
        <v>383671.76</v>
      </c>
      <c r="F12" s="4">
        <v>0</v>
      </c>
      <c r="G12" s="5">
        <v>0</v>
      </c>
      <c r="H12" s="4">
        <v>1</v>
      </c>
      <c r="I12" s="5">
        <v>28405.279999999999</v>
      </c>
      <c r="J12" s="8">
        <f t="shared" si="0"/>
        <v>17</v>
      </c>
      <c r="K12" s="7">
        <f t="shared" si="0"/>
        <v>2118225.7799999998</v>
      </c>
      <c r="M12" s="3">
        <f t="shared" si="1"/>
        <v>45108</v>
      </c>
      <c r="N12" s="15">
        <f t="shared" si="2"/>
        <v>1734554.02</v>
      </c>
      <c r="O12" s="15">
        <f t="shared" si="3"/>
        <v>383671.76</v>
      </c>
      <c r="P12" s="15">
        <f t="shared" si="4"/>
        <v>0</v>
      </c>
      <c r="Q12" s="15">
        <f t="shared" si="5"/>
        <v>2118225.7800000003</v>
      </c>
    </row>
    <row r="13" spans="1:17" x14ac:dyDescent="0.25">
      <c r="A13" s="3">
        <v>45139</v>
      </c>
      <c r="B13" s="4">
        <v>16</v>
      </c>
      <c r="C13" s="5">
        <v>1598465.9</v>
      </c>
      <c r="D13" s="4">
        <v>1</v>
      </c>
      <c r="E13" s="5">
        <v>10708.61</v>
      </c>
      <c r="F13" s="4">
        <v>0</v>
      </c>
      <c r="G13" s="5">
        <v>0</v>
      </c>
      <c r="H13" s="4">
        <v>0</v>
      </c>
      <c r="I13" s="5">
        <v>0</v>
      </c>
      <c r="J13" s="8">
        <f t="shared" si="0"/>
        <v>17</v>
      </c>
      <c r="K13" s="7">
        <f t="shared" si="0"/>
        <v>1609174.51</v>
      </c>
      <c r="M13" s="3">
        <f t="shared" si="1"/>
        <v>45139</v>
      </c>
      <c r="N13" s="15">
        <f t="shared" si="2"/>
        <v>1598465.9</v>
      </c>
      <c r="O13" s="15">
        <f t="shared" si="3"/>
        <v>10708.61</v>
      </c>
      <c r="P13" s="15">
        <f t="shared" si="4"/>
        <v>0</v>
      </c>
      <c r="Q13" s="15">
        <f t="shared" si="5"/>
        <v>1609174.51</v>
      </c>
    </row>
    <row r="14" spans="1:17" x14ac:dyDescent="0.25">
      <c r="A14" s="3">
        <v>45170</v>
      </c>
      <c r="B14" s="4">
        <v>17</v>
      </c>
      <c r="C14" s="5">
        <v>1248122.8700000001</v>
      </c>
      <c r="D14" s="4">
        <v>2</v>
      </c>
      <c r="E14" s="5">
        <v>980995.24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19</v>
      </c>
      <c r="K14" s="7">
        <f t="shared" si="0"/>
        <v>2229118.1100000003</v>
      </c>
      <c r="M14" s="3">
        <f t="shared" si="1"/>
        <v>45170</v>
      </c>
      <c r="N14" s="15">
        <f t="shared" si="2"/>
        <v>1248122.8700000001</v>
      </c>
      <c r="O14" s="15">
        <f t="shared" si="3"/>
        <v>980995.24</v>
      </c>
      <c r="P14" s="15">
        <f t="shared" si="4"/>
        <v>0</v>
      </c>
      <c r="Q14" s="15">
        <f t="shared" si="5"/>
        <v>2229118.1100000003</v>
      </c>
    </row>
    <row r="15" spans="1:17" x14ac:dyDescent="0.25">
      <c r="A15" s="3">
        <v>45200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8">
        <f t="shared" si="0"/>
        <v>0</v>
      </c>
      <c r="K15" s="7">
        <f t="shared" si="0"/>
        <v>0</v>
      </c>
      <c r="M15" s="3">
        <f t="shared" si="1"/>
        <v>45200</v>
      </c>
      <c r="N15" s="15">
        <f>C15+I15</f>
        <v>0</v>
      </c>
      <c r="O15" s="15">
        <f>E15</f>
        <v>0</v>
      </c>
      <c r="P15" s="15">
        <f>G15</f>
        <v>0</v>
      </c>
      <c r="Q15" s="15">
        <f>SUM(N15:P15)</f>
        <v>0</v>
      </c>
    </row>
    <row r="16" spans="1:17" x14ac:dyDescent="0.25">
      <c r="A16" s="3">
        <v>45231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>B16+D16+F16+H16</f>
        <v>0</v>
      </c>
      <c r="K16" s="7">
        <f>C16+E16+G16+I16</f>
        <v>0</v>
      </c>
      <c r="M16" s="3">
        <f t="shared" si="1"/>
        <v>45231</v>
      </c>
      <c r="N16" s="15">
        <f>C16+I16</f>
        <v>0</v>
      </c>
      <c r="O16" s="15">
        <f>E16</f>
        <v>0</v>
      </c>
      <c r="P16" s="15">
        <f>G16</f>
        <v>0</v>
      </c>
      <c r="Q16" s="15">
        <f>SUM(N16:P16)</f>
        <v>0</v>
      </c>
    </row>
    <row r="17" spans="1:17" ht="15.75" thickBot="1" x14ac:dyDescent="0.3">
      <c r="A17" s="3">
        <v>45261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9">
        <f>B17+D17+F17+H17</f>
        <v>0</v>
      </c>
      <c r="K17" s="10">
        <f>C17+E17+G17+I17</f>
        <v>0</v>
      </c>
      <c r="M17" s="3">
        <f t="shared" si="1"/>
        <v>45261</v>
      </c>
      <c r="N17" s="15">
        <f>C17+I17</f>
        <v>0</v>
      </c>
      <c r="O17" s="15">
        <f>E17</f>
        <v>0</v>
      </c>
      <c r="P17" s="15">
        <f>G17</f>
        <v>0</v>
      </c>
      <c r="Q17" s="15">
        <f>SUM(N17:P17)</f>
        <v>0</v>
      </c>
    </row>
    <row r="18" spans="1:17" ht="18" thickTop="1" thickBot="1" x14ac:dyDescent="0.4">
      <c r="A18" s="11" t="s">
        <v>6</v>
      </c>
      <c r="B18" s="11">
        <f t="shared" ref="B18:K18" si="6">SUM(B6:B17)</f>
        <v>141</v>
      </c>
      <c r="C18" s="12">
        <f t="shared" si="6"/>
        <v>13791910.310000002</v>
      </c>
      <c r="D18" s="11">
        <f t="shared" si="6"/>
        <v>15</v>
      </c>
      <c r="E18" s="12">
        <f t="shared" si="6"/>
        <v>2449069.0600000005</v>
      </c>
      <c r="F18" s="11">
        <f t="shared" si="6"/>
        <v>6</v>
      </c>
      <c r="G18" s="12">
        <f t="shared" si="6"/>
        <v>511373.22</v>
      </c>
      <c r="H18" s="11">
        <f t="shared" si="6"/>
        <v>1</v>
      </c>
      <c r="I18" s="12">
        <f t="shared" si="6"/>
        <v>28405.279999999999</v>
      </c>
      <c r="J18" s="11">
        <f t="shared" si="6"/>
        <v>163</v>
      </c>
      <c r="K18" s="17">
        <f t="shared" si="6"/>
        <v>16780757.869999997</v>
      </c>
      <c r="M18" s="11" t="s">
        <v>6</v>
      </c>
      <c r="N18" s="16">
        <f>SUM(N6:N17)</f>
        <v>13820315.59</v>
      </c>
      <c r="O18" s="16">
        <f>SUM(O6:O17)</f>
        <v>2449069.0600000005</v>
      </c>
      <c r="P18" s="16">
        <f>SUM(P6:P17)</f>
        <v>511373.22</v>
      </c>
      <c r="Q18" s="16">
        <f>SUM(Q6:Q17)</f>
        <v>16780757.870000001</v>
      </c>
    </row>
    <row r="19" spans="1:17" ht="15.75" thickTop="1" x14ac:dyDescent="0.25"/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FONDO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2021-01-05T14:29:21Z</dcterms:created>
  <dcterms:modified xsi:type="dcterms:W3CDTF">2023-10-10T17:36:34Z</dcterms:modified>
</cp:coreProperties>
</file>