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Jorge Siller\Documents\SOLICITUD DE INF PUB 2024\02FEBRERO\"/>
    </mc:Choice>
  </mc:AlternateContent>
  <xr:revisionPtr revIDLastSave="0" documentId="13_ncr:1_{C36413FF-B47C-4DBC-A846-F5157A27B383}"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ENE" sheetId="9" r:id="rId2"/>
  </sheets>
  <definedNames>
    <definedName name="_xlnm.Print_Area" localSheetId="1">ENE!$A$1:$L$9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5" i="9" l="1"/>
  <c r="L16" i="9"/>
  <c r="L17" i="9"/>
  <c r="L18" i="9"/>
  <c r="L19" i="9"/>
  <c r="L20" i="9"/>
  <c r="M15" i="9"/>
  <c r="M16" i="9"/>
  <c r="M17" i="9"/>
  <c r="M18" i="9"/>
  <c r="M19" i="9"/>
  <c r="M20" i="9"/>
  <c r="L14" i="9"/>
  <c r="M14" i="9"/>
  <c r="M10" i="9"/>
  <c r="M11" i="9"/>
  <c r="M12" i="9"/>
  <c r="M13" i="9"/>
  <c r="L11" i="9"/>
  <c r="L10" i="9"/>
  <c r="L12" i="9"/>
  <c r="L13"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<sst xmlns="http://schemas.openxmlformats.org/spreadsheetml/2006/main" count="144" uniqueCount="102">
  <si>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</si>
  <si>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</si>
  <si>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</si>
  <si>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</si>
  <si>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</si>
  <si>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</si>
  <si>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</si>
  <si>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</si>
  <si>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</si>
  <si>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</si>
  <si>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</si>
  <si>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</si>
  <si>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</si>
  <si>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</si>
  <si>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</si>
  <si>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</si>
  <si>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</si>
  <si>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</si>
  <si>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</si>
  <si>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</si>
  <si>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</si>
  <si>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</si>
  <si>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</si>
  <si>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</si>
  <si>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</si>
  <si>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</si>
  <si>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</si>
  <si>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</si>
  <si>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</si>
  <si>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</si>
  <si>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</si>
  <si>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</si>
  <si>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</si>
  <si>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</si>
  <si>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</si>
  <si>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</si>
  <si>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</si>
  <si>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</si>
  <si>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</si>
  <si>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</si>
  <si>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</si>
  <si>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</si>
  <si>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</si>
  <si>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</si>
  <si>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</si>
  <si>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</si>
  <si>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</si>
  <si>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</si>
  <si>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</si>
  <si>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</si>
  <si>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</si>
  <si>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</si>
  <si>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</si>
  <si>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</si>
  <si>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</si>
  <si>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</si>
  <si>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</si>
  <si>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</si>
  <si>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</si>
  <si>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</si>
  <si>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SUBDIRECCIÓN JURIDICA</t>
  </si>
  <si>
    <t>240468324000003</t>
  </si>
  <si>
    <t>240468324000004</t>
  </si>
  <si>
    <t>240468324000005</t>
  </si>
  <si>
    <t>240468324000006</t>
  </si>
  <si>
    <t>Solicito saber fecha  para cumplir con el pago del aumentó a la pensión y/o salario según Articulo 60 fracc II La pensión será móvil; entendiendo por movilidad el incremento a estas prestaciones en los mismos términos y montos en que se incrementen los salarios base de los trabajadores en activo, esto del año 2023, y que  a la fecha no se les ha depositado ningún aumento, Por lo que solicito saber la fecha que se hará el pago del retroactivo y aplicación del aumento 2023, gracias.</t>
  </si>
  <si>
    <t>que convocatorias siguen o están disponibles para participar</t>
  </si>
  <si>
    <t xml:space="preserve">Solicito copia de todos los estados de cuenta de las cuentas bancarias que apertura la dirección de pensiones con una sola institución, que menciona el fiscal en su conferencia, de al menos 60 cuentas con una institución una sola bancaria...
Copia del nombramiento del actual tesorero
Experiencia laboral en el cargo y acreditar con años de trabajo en el mismo
En qué cuentas firma mancomunadamente
Y sus habilidades en mercados financieros
</t>
  </si>
  <si>
    <t>22/01/2024</t>
  </si>
  <si>
    <t>25/01/2024</t>
  </si>
  <si>
    <t>29/01/2024</t>
  </si>
  <si>
    <t>30/01/2024</t>
  </si>
  <si>
    <t xml:space="preserve">Soy usuario del estacionamiento de la Dirección de Pensiones del Estado, por lo tanto, sea tan amable mismo medio enviarme la información a la que deseo tener acceso:
a)       Indicar nombre de la persona responsable o quién se encuentre como director del estacionamiento de la Dirección de Pensiones, enviar nombramiento.
b)      Indicar, con fundamento en que ley o reglamento ofrece la Dirección de Pensiones, el servicio de lavado y acomodo de vehículos en el estacionamiento de esta institución.
c)       Si el personal que ofrece estos servicios se encuentra contratado por la misma institución, enviar copia del contrato laboral, organigrama donde se refleje el nivel de puesto o cargo y nombramiento.
d)      De igual manera informar si por el hecho de no dar a lavar mi vehículo al momento de estacionarme, estoy sujeto a que me condicionen el lugar dónde debo estacionarme, siendo que al ingresar al estacionamiento dice ticket tope amarillo, y este personal que se encarga de lavar los vehículos impide el acomodo en estos espacios si no doy a lavar mi vehículo, si hay algún fundamento indicarlo.
</t>
  </si>
  <si>
    <t>NOTIFICADO SUBDIRECCIÓN DE CORTO PLAZO Y TESORERIA</t>
  </si>
  <si>
    <t>ADRIAN XXXXX</t>
  </si>
  <si>
    <t>NOTIFICADO SUBDIRECCIÓN DE SERVICIOS ADMINISTRATIVOS</t>
  </si>
  <si>
    <t>NOTARIO</t>
  </si>
  <si>
    <t>LUIS XXXXXXXX</t>
  </si>
  <si>
    <t>MARCELO XXXXXX</t>
  </si>
  <si>
    <t>240468324000007</t>
  </si>
  <si>
    <t>Actualizado 29/02/2024</t>
  </si>
  <si>
    <t>240468324000008</t>
  </si>
  <si>
    <t>240468324000009</t>
  </si>
  <si>
    <t>240468324000010</t>
  </si>
  <si>
    <t>240468324000011</t>
  </si>
  <si>
    <t>240468324000012</t>
  </si>
  <si>
    <t>240468324000013</t>
  </si>
  <si>
    <t>VICTOR HUGO XXXXXXX</t>
  </si>
  <si>
    <t>Información pendiente</t>
  </si>
  <si>
    <t>Solicito facilite la siguiente documentación... 1. Copia del acta constitutiva 20230011429700K7, en el que se hace mención que Gregoria Martínez Onofre funge como comisaría de la sociedad Trapeza. 2. Informar y de igual manera enviar, acta en el que se de cuenta del conflicto de intereses en el que se ve involucrado la funcionaria pública al interior de la institución. 3. Informar si la funcionaria pública sigue desempeñando funciones en la institución, o en qué fecha dejó de laborar o hasta cuándo seguirá en el cargo, siendo que existe conflicto de intereses en el caso del desfalco de la Dirección, enviar documentos relacionados con esta información. 4. A qué tipo de sanciones está sujeta esta funcionaria, y quién la sancionará por este tipo de involucramiento en actos de asociación. 5. Copia de su declaración patrimonial 2020, 2021, 2022, 2023 y si tuviera 2024... 6. Informar sobre la relación con la lideresa sindical SITTGE.</t>
  </si>
  <si>
    <t>JOSE XXXXXXXXXXX</t>
  </si>
  <si>
    <t>NOTIFICADO SUBDIRECCIÓN DE SERVICIOS ADMINISTRATIVOS Y DIRECCIÓN GENERAL</t>
  </si>
  <si>
    <t>Deseo saber cuál es la cantidad total que se tiene en el denominado "FONDO DE CONTINGENCIA" que establece la ley de Pensiones, esto a la fecha del día de hoy. En caso de existir dicho fondo, cual ha sido el destino para que produzca intereses o rendimientos, es decir en que se ha invertido dicho dinero. Además relacionado con esto si hay necesidad de utilizarlo para solucionar la falta de recursos para el pago de la mensualidad de los pensionados y jubilados con derecho a ello.</t>
  </si>
  <si>
    <t>ALFREDO XXXXXX</t>
  </si>
  <si>
    <t>Saber la información integra resultado de la auditoria realizada a la Dirección General de Pensiones del Estado entre el año 2022 y 2023.</t>
  </si>
  <si>
    <t>ZINTIA XXXXXXXXX</t>
  </si>
  <si>
    <t>FAVOR DE CONSULTAR ARCHIVO EN EL QUE REALIZO MI SOLICITUD</t>
  </si>
  <si>
    <t>JOSE LUIS XXXXXXX</t>
  </si>
  <si>
    <t xml:space="preserve">Solicito los 4 últimos recibos de pago de los titulares de las unidades de transparencia, independientemente si son de base o de contrato, en cualquier modalidad.
</t>
  </si>
  <si>
    <t>C.</t>
  </si>
  <si>
    <t>Con relación al oficio 007/2024, PRESTAMOS A CORTO PLAZO Y TESORERIA, además que con fundamento en el articulo 17 de la Ley de Pensiones que en dicho ocurso señala, solicitamos se nos informe: A partir de que fecha se terminaron los fondos de cada sector cotizador En que fecha se tomo el acuerdo a que se refiere la fracción II del dicho artículo (copia del acuerdo y quienes participaron en la votación) En que fecha se tomo la determinación a que se refiere la fracción I de dicho articulo (copia del acuerdo y quienes participaron en la votación) En otro punto y con base en la información pública que se ha compartido respecto a la falta de pago de más de 4800 millones de pesos por parte del Gobierno del Estado a la Dirección de Pensiones, solicitamos conocer: A partir de que fecha se han dejado de recibir las aportaciones descontadas a los trabajadores del Poder ejecutivo a que esta obligado de conformidad con el articulo 12 de la Ley de Pensiones. A partir de que fecha se dejó de aportar la parte patronal que es obligación de pagar por parte del PoderEjecutivo de conformidad con el articulo 12 de la Ley de Pensiones, A cuanto asciende el adeudo que tiene Gobierno del Estado con la Dirección de Pensiones a la fecha de este escrito.</t>
  </si>
  <si>
    <t>NOTIFICADO SUBDIRECCIÓN DE PRESTAMOS A CORTO PLAZO Y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</si>
</sst>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9">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 fillId="0" borderId="2" xfId="0" applyFont="1" applyBorder="1" applyAlignment="1">
      <alignment horizontal="center" vertical="center"/>
    </xf>
    <xf numFmtId="0" fontId="15" fillId="6" borderId="0" xfId="0" applyFont="1" applyFill="1" applyAlignment="1">
      <alignment horizontal="left" vertical="center" wrapText="1"/>
    </xf>
    <xf numFmtId="164" fontId="15" fillId="6" borderId="0" xfId="0" applyNumberFormat="1" applyFont="1" applyFill="1" applyAlignment="1">
      <alignment horizontal="center" vertical="center"/>
    </xf>
    <xf numFmtId="0" fontId="15" fillId="0" borderId="2" xfId="0" applyFont="1" applyBorder="1" applyAlignment="1">
      <alignment horizontal="center" vertical="center"/>
    </xf>
    <xf numFmtId="0" fontId="15" fillId="6" borderId="0" xfId="0" quotePrefix="1" applyFont="1" applyFill="1" applyAlignment="1">
      <alignment horizontal="center" vertical="center" wrapText="1"/>
    </xf>
    <xf numFmtId="165" fontId="15" fillId="6" borderId="0" xfId="0" applyNumberFormat="1" applyFont="1" applyFill="1" applyAlignment="1">
      <alignment horizontal="center" vertical="center"/>
    </xf>
    <xf numFmtId="0" fontId="0" fillId="6" borderId="0" xfId="0" applyFill="1" applyAlignment="1">
      <alignment vertical="center" wrapText="1"/>
    </xf>
    <xf numFmtId="0" fontId="2" fillId="6" borderId="0" xfId="0" applyFont="1" applyFill="1" applyAlignment="1">
      <alignment vertical="top" wrapText="1"/>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20"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IF(ENE!$C10&lt;&gt;"",MONTH(C10),"")</calculatedColumnFormula>
    </tableColumn>
    <tableColumn id="11" xr3:uid="{00000000-0010-0000-0600-00000B000000}" name="Mes de Respuesta" dataDxfId="0">
      <calculatedColumnFormula>IF(ENE!$G10&lt;&gt;"",MONTH(G10),"")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2" t="s">
        <v>2</v>
      </c>
      <c r="D1" s="42"/>
      <c r="E1" s="42"/>
    </row>
    <row r="2" spans="1:5" ht="85.5" customHeight="1" x14ac:dyDescent="0.2">
      <c r="A2" s="4">
        <v>34</v>
      </c>
      <c r="B2" s="4" t="s">
        <v>3</v>
      </c>
      <c r="C2" s="41" t="s">
        <v>4</v>
      </c>
      <c r="D2" s="41"/>
      <c r="E2" s="41"/>
    </row>
    <row r="3" spans="1:5" ht="64.5" customHeight="1" x14ac:dyDescent="0.2">
      <c r="A3" s="4">
        <v>54</v>
      </c>
      <c r="B3" s="4" t="s">
        <v>5</v>
      </c>
      <c r="C3" s="41" t="s">
        <v>6</v>
      </c>
      <c r="D3" s="41"/>
      <c r="E3" s="41"/>
    </row>
    <row r="4" spans="1:5" ht="69" customHeight="1" x14ac:dyDescent="0.2">
      <c r="A4" s="4">
        <v>54</v>
      </c>
      <c r="B4" s="4" t="s">
        <v>7</v>
      </c>
      <c r="C4" s="41" t="s">
        <v>8</v>
      </c>
      <c r="D4" s="41"/>
      <c r="E4" s="41"/>
    </row>
    <row r="10" spans="1:5" ht="15.75" x14ac:dyDescent="0.2">
      <c r="B10" s="40" t="s">
        <v>40</v>
      </c>
      <c r="C10" s="40"/>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40" t="s">
        <v>39</v>
      </c>
      <c r="C26" s="40"/>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40" t="s">
        <v>41</v>
      </c>
      <c r="C34" s="40"/>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20"/>
  <sheetViews>
    <sheetView showGridLines="0" tabSelected="1" zoomScale="90" zoomScaleNormal="90" workbookViewId="0">
      <selection activeCell="C20" sqref="C20"/>
    </sheetView>
  </sheetViews>
  <sheetFormatPr baseColWidth="10" defaultColWidth="9.140625" defaultRowHeight="11.25" x14ac:dyDescent="0.2"/>
  <cols>
    <col min="1" max="1" width="18.42578125" style="18" customWidth="1"/>
    <col min="2" max="2" width="18.7109375" style="16" customWidth="1"/>
    <col min="3" max="3" width="20.140625" style="6" customWidth="1"/>
    <col min="4" max="4" width="81.140625" style="16" customWidth="1"/>
    <col min="5" max="5" width="22.140625" style="6" customWidth="1"/>
    <col min="6" max="6" width="40.42578125" style="16" customWidth="1"/>
    <col min="7" max="7" width="19" style="15" customWidth="1"/>
    <col min="8" max="8" width="26" style="16" customWidth="1"/>
    <col min="9" max="9" width="14.42578125" style="6" customWidth="1"/>
    <col min="10" max="10" width="14.5703125" style="6" customWidth="1"/>
    <col min="11" max="11" width="19.28515625" style="6" customWidth="1"/>
    <col min="12" max="12" width="0.140625" style="6" hidden="1" customWidth="1"/>
    <col min="13" max="13" width="17" style="6" hidden="1" customWidth="1"/>
    <col min="14" max="14" width="44.5703125" style="6" customWidth="1"/>
    <col min="15" max="253" width="11.42578125" style="6" customWidth="1"/>
    <col min="254" max="16384" width="9.140625" style="6"/>
  </cols>
  <sheetData>
    <row r="1" spans="1:14" ht="45" customHeight="1" x14ac:dyDescent="0.2">
      <c r="A1" s="17" t="s">
        <v>24</v>
      </c>
      <c r="B1" s="19">
        <v>2</v>
      </c>
      <c r="C1" s="43" t="s">
        <v>58</v>
      </c>
      <c r="D1" s="44"/>
      <c r="F1" s="17" t="s">
        <v>25</v>
      </c>
      <c r="G1" s="21" t="s">
        <v>26</v>
      </c>
      <c r="H1" s="30">
        <f>COUNTIF(ENE!$L$10:$L$20,B1)</f>
        <v>6</v>
      </c>
      <c r="I1" s="45" t="s">
        <v>56</v>
      </c>
      <c r="J1" s="46"/>
      <c r="K1" s="46"/>
      <c r="L1" s="46"/>
    </row>
    <row r="2" spans="1:14" ht="45.75" customHeight="1" thickBot="1" x14ac:dyDescent="0.25">
      <c r="B2" s="7" t="str">
        <f>IF(B1&gt;0, CHOOSE(B1,"Enero", "Febrero", "Marzo", "Abril", "Mayo", "Junio", "Julio", "Agosto","Septiembre","Octubre","Noviembre","Diciembre"),"Escriba arriba número de mes a reportar")</f>
        <v>Febrero</v>
      </c>
      <c r="F2" s="18"/>
      <c r="G2" s="22" t="s">
        <v>27</v>
      </c>
      <c r="H2" s="30">
        <f>COUNTIF(ENE!$M$10:$M$20,B1)</f>
        <v>9</v>
      </c>
      <c r="I2" s="45" t="s">
        <v>57</v>
      </c>
      <c r="J2" s="46"/>
      <c r="K2" s="46"/>
      <c r="L2" s="46"/>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7" t="s">
        <v>31</v>
      </c>
      <c r="B6" s="47"/>
      <c r="C6" s="47"/>
      <c r="D6" s="47"/>
      <c r="E6" s="47"/>
      <c r="F6" s="47"/>
      <c r="G6" s="47"/>
      <c r="H6" s="47"/>
      <c r="I6" s="47"/>
    </row>
    <row r="7" spans="1:14" x14ac:dyDescent="0.2">
      <c r="D7" s="48" t="s">
        <v>80</v>
      </c>
      <c r="E7" s="48"/>
      <c r="F7" s="48"/>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88.5" customHeight="1" x14ac:dyDescent="0.2">
      <c r="A10" s="23" t="s">
        <v>61</v>
      </c>
      <c r="B10" s="25" t="s">
        <v>74</v>
      </c>
      <c r="C10" s="28" t="s">
        <v>68</v>
      </c>
      <c r="D10" s="31" t="s">
        <v>65</v>
      </c>
      <c r="E10" s="27" t="s">
        <v>23</v>
      </c>
      <c r="F10" s="26" t="s">
        <v>18</v>
      </c>
      <c r="G10" s="28">
        <v>45324</v>
      </c>
      <c r="H10" s="24" t="s">
        <v>60</v>
      </c>
      <c r="I10" s="29">
        <v>0</v>
      </c>
      <c r="J10" s="29" t="s">
        <v>44</v>
      </c>
      <c r="K10" s="29">
        <v>0</v>
      </c>
      <c r="L10" s="35">
        <f>IF(ENE!$C10&lt;&gt;"",MONTH(C10),"")</f>
        <v>1</v>
      </c>
      <c r="M10" s="32">
        <f>IF(ENE!$G10&lt;&gt;"",MONTH(G10),"")</f>
        <v>2</v>
      </c>
    </row>
    <row r="11" spans="1:14" ht="99" customHeight="1" x14ac:dyDescent="0.2">
      <c r="A11" s="36" t="s">
        <v>62</v>
      </c>
      <c r="B11" s="33" t="s">
        <v>76</v>
      </c>
      <c r="C11" s="37" t="s">
        <v>69</v>
      </c>
      <c r="D11" s="38" t="s">
        <v>72</v>
      </c>
      <c r="E11" s="27" t="s">
        <v>23</v>
      </c>
      <c r="F11" s="26" t="s">
        <v>18</v>
      </c>
      <c r="G11" s="34">
        <v>45331</v>
      </c>
      <c r="H11" s="24" t="s">
        <v>75</v>
      </c>
      <c r="I11" s="29">
        <v>0</v>
      </c>
      <c r="J11" s="29" t="s">
        <v>44</v>
      </c>
      <c r="K11" s="29">
        <v>0</v>
      </c>
      <c r="L11" s="35">
        <f>IF(ENE!$C11&lt;&gt;"",MONTH(C11),"")</f>
        <v>1</v>
      </c>
      <c r="M11" s="32">
        <f>IF(ENE!$G11&lt;&gt;"",MONTH(G11),"")</f>
        <v>2</v>
      </c>
    </row>
    <row r="12" spans="1:14" ht="42.75" customHeight="1" x14ac:dyDescent="0.2">
      <c r="A12" s="23" t="s">
        <v>63</v>
      </c>
      <c r="B12" s="25" t="s">
        <v>77</v>
      </c>
      <c r="C12" s="28" t="s">
        <v>70</v>
      </c>
      <c r="D12" s="31" t="s">
        <v>66</v>
      </c>
      <c r="E12" s="27" t="s">
        <v>23</v>
      </c>
      <c r="F12" s="26" t="s">
        <v>18</v>
      </c>
      <c r="G12" s="28">
        <v>45330</v>
      </c>
      <c r="H12" s="24" t="s">
        <v>75</v>
      </c>
      <c r="I12" s="29">
        <v>0</v>
      </c>
      <c r="J12" s="29" t="s">
        <v>44</v>
      </c>
      <c r="K12" s="29">
        <v>0</v>
      </c>
      <c r="L12" s="35">
        <f>IF(ENE!$C12&lt;&gt;"",MONTH(C12),"")</f>
        <v>1</v>
      </c>
      <c r="M12" s="32">
        <f>IF(ENE!$G12&lt;&gt;"",MONTH(G12),"")</f>
        <v>2</v>
      </c>
    </row>
    <row r="13" spans="1:14" ht="89.25" customHeight="1" x14ac:dyDescent="0.2">
      <c r="A13" s="23" t="s">
        <v>64</v>
      </c>
      <c r="B13" s="25" t="s">
        <v>78</v>
      </c>
      <c r="C13" s="28" t="s">
        <v>71</v>
      </c>
      <c r="D13" s="39" t="s">
        <v>67</v>
      </c>
      <c r="E13" s="27" t="s">
        <v>23</v>
      </c>
      <c r="F13" s="26" t="s">
        <v>18</v>
      </c>
      <c r="G13" s="28">
        <v>45336</v>
      </c>
      <c r="H13" s="24" t="s">
        <v>73</v>
      </c>
      <c r="I13" s="29">
        <v>0</v>
      </c>
      <c r="J13" s="29" t="s">
        <v>44</v>
      </c>
      <c r="K13" s="29">
        <v>0</v>
      </c>
      <c r="L13" s="35">
        <f>IF(ENE!$C13&lt;&gt;"",MONTH(C13),"")</f>
        <v>1</v>
      </c>
      <c r="M13" s="32">
        <f>IF(ENE!$G13&lt;&gt;"",MONTH(G13),"")</f>
        <v>2</v>
      </c>
    </row>
    <row r="14" spans="1:14" ht="23.25" customHeight="1" x14ac:dyDescent="0.2">
      <c r="A14" s="23" t="s">
        <v>79</v>
      </c>
      <c r="B14" s="25" t="s">
        <v>87</v>
      </c>
      <c r="C14" s="28">
        <v>45322</v>
      </c>
      <c r="D14" s="31" t="s">
        <v>88</v>
      </c>
      <c r="E14" s="27" t="s">
        <v>23</v>
      </c>
      <c r="F14" s="26" t="s">
        <v>14</v>
      </c>
      <c r="G14" s="28">
        <v>45328</v>
      </c>
      <c r="H14" s="24" t="s">
        <v>75</v>
      </c>
      <c r="I14" s="29">
        <v>0</v>
      </c>
      <c r="J14" s="29" t="s">
        <v>44</v>
      </c>
      <c r="K14" s="29"/>
      <c r="L14" s="35">
        <f>IF(ENE!$C14&lt;&gt;"",MONTH(C14),"")</f>
        <v>1</v>
      </c>
      <c r="M14" s="35">
        <f>IF(ENE!$G14&lt;&gt;"",MONTH(G14),"")</f>
        <v>2</v>
      </c>
    </row>
    <row r="15" spans="1:14" ht="140.25" x14ac:dyDescent="0.2">
      <c r="A15" s="23" t="s">
        <v>81</v>
      </c>
      <c r="B15" s="25" t="s">
        <v>90</v>
      </c>
      <c r="C15" s="28">
        <v>45325</v>
      </c>
      <c r="D15" s="31" t="s">
        <v>89</v>
      </c>
      <c r="E15" s="27" t="s">
        <v>22</v>
      </c>
      <c r="F15" s="26"/>
      <c r="G15" s="28"/>
      <c r="H15" s="24" t="s">
        <v>91</v>
      </c>
      <c r="I15" s="29">
        <v>0</v>
      </c>
      <c r="J15" s="29" t="s">
        <v>44</v>
      </c>
      <c r="K15" s="29"/>
      <c r="L15" s="35">
        <f>IF(ENE!$C15&lt;&gt;"",MONTH(C15),"")</f>
        <v>2</v>
      </c>
      <c r="M15" s="35" t="str">
        <f>IF(ENE!$G15&lt;&gt;"",MONTH(G15),"")</f>
        <v/>
      </c>
    </row>
    <row r="16" spans="1:14" ht="76.5" x14ac:dyDescent="0.2">
      <c r="A16" s="23" t="s">
        <v>82</v>
      </c>
      <c r="B16" s="25" t="s">
        <v>93</v>
      </c>
      <c r="C16" s="28">
        <v>45329</v>
      </c>
      <c r="D16" s="31" t="s">
        <v>92</v>
      </c>
      <c r="E16" s="27" t="s">
        <v>23</v>
      </c>
      <c r="F16" s="26" t="s">
        <v>18</v>
      </c>
      <c r="G16" s="28">
        <v>45343</v>
      </c>
      <c r="H16" s="24" t="s">
        <v>101</v>
      </c>
      <c r="I16" s="29">
        <v>0</v>
      </c>
      <c r="J16" s="29" t="s">
        <v>44</v>
      </c>
      <c r="K16" s="29"/>
      <c r="L16" s="35">
        <f>IF(ENE!$C16&lt;&gt;"",MONTH(C16),"")</f>
        <v>2</v>
      </c>
      <c r="M16" s="35">
        <f>IF(ENE!$G16&lt;&gt;"",MONTH(G16),"")</f>
        <v>2</v>
      </c>
    </row>
    <row r="17" spans="1:13" ht="55.5" customHeight="1" x14ac:dyDescent="0.2">
      <c r="A17" s="23" t="s">
        <v>83</v>
      </c>
      <c r="B17" s="25" t="s">
        <v>93</v>
      </c>
      <c r="C17" s="28">
        <v>45329</v>
      </c>
      <c r="D17" s="31" t="s">
        <v>94</v>
      </c>
      <c r="E17" s="27" t="s">
        <v>23</v>
      </c>
      <c r="F17" s="26" t="s">
        <v>18</v>
      </c>
      <c r="G17" s="28">
        <v>45343</v>
      </c>
      <c r="H17" s="24" t="s">
        <v>75</v>
      </c>
      <c r="I17" s="29">
        <v>0</v>
      </c>
      <c r="J17" s="29" t="s">
        <v>44</v>
      </c>
      <c r="K17" s="29"/>
      <c r="L17" s="35">
        <f>IF(ENE!$C17&lt;&gt;"",MONTH(C17),"")</f>
        <v>2</v>
      </c>
      <c r="M17" s="35">
        <f>IF(ENE!$G17&lt;&gt;"",MONTH(G17),"")</f>
        <v>2</v>
      </c>
    </row>
    <row r="18" spans="1:13" ht="54.75" customHeight="1" x14ac:dyDescent="0.2">
      <c r="A18" s="23" t="s">
        <v>84</v>
      </c>
      <c r="B18" s="25" t="s">
        <v>95</v>
      </c>
      <c r="C18" s="28">
        <v>45330</v>
      </c>
      <c r="D18" s="31" t="s">
        <v>96</v>
      </c>
      <c r="E18" s="27" t="s">
        <v>23</v>
      </c>
      <c r="F18" s="26" t="s">
        <v>14</v>
      </c>
      <c r="G18" s="28">
        <v>45337</v>
      </c>
      <c r="H18" s="24" t="s">
        <v>75</v>
      </c>
      <c r="I18" s="29">
        <v>0</v>
      </c>
      <c r="J18" s="29" t="s">
        <v>44</v>
      </c>
      <c r="K18" s="29"/>
      <c r="L18" s="35">
        <f>IF(ENE!$C18&lt;&gt;"",MONTH(C18),"")</f>
        <v>2</v>
      </c>
      <c r="M18" s="35">
        <f>IF(ENE!$G18&lt;&gt;"",MONTH(G18),"")</f>
        <v>2</v>
      </c>
    </row>
    <row r="19" spans="1:13" ht="66.75" customHeight="1" x14ac:dyDescent="0.2">
      <c r="A19" s="23" t="s">
        <v>85</v>
      </c>
      <c r="B19" s="25" t="s">
        <v>97</v>
      </c>
      <c r="C19" s="28">
        <v>45337</v>
      </c>
      <c r="D19" s="31" t="s">
        <v>98</v>
      </c>
      <c r="E19" s="27" t="s">
        <v>23</v>
      </c>
      <c r="F19" s="26" t="s">
        <v>18</v>
      </c>
      <c r="G19" s="28">
        <v>45349</v>
      </c>
      <c r="H19" s="24" t="s">
        <v>75</v>
      </c>
      <c r="I19" s="29">
        <v>0</v>
      </c>
      <c r="J19" s="29" t="s">
        <v>44</v>
      </c>
      <c r="K19" s="29"/>
      <c r="L19" s="35">
        <f>IF(ENE!$C19&lt;&gt;"",MONTH(C19),"")</f>
        <v>2</v>
      </c>
      <c r="M19" s="35">
        <f>IF(ENE!$G19&lt;&gt;"",MONTH(G19),"")</f>
        <v>2</v>
      </c>
    </row>
    <row r="20" spans="1:13" ht="213" customHeight="1" x14ac:dyDescent="0.2">
      <c r="A20" s="23" t="s">
        <v>86</v>
      </c>
      <c r="B20" s="25" t="s">
        <v>99</v>
      </c>
      <c r="C20" s="28">
        <v>45345</v>
      </c>
      <c r="D20" s="31" t="s">
        <v>100</v>
      </c>
      <c r="E20" s="27" t="s">
        <v>22</v>
      </c>
      <c r="F20" s="26"/>
      <c r="G20" s="28"/>
      <c r="H20" s="24" t="s">
        <v>101</v>
      </c>
      <c r="I20" s="29">
        <v>0</v>
      </c>
      <c r="J20" s="29" t="s">
        <v>44</v>
      </c>
      <c r="K20" s="29"/>
      <c r="L20" s="35">
        <f>IF(ENE!$C20&lt;&gt;"",MONTH(C20),"")</f>
        <v>2</v>
      </c>
      <c r="M20" s="35" t="str">
        <f>IF(ENE!$G20&lt;&gt;"",MONTH(G20),"")</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20"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20" xr:uid="{00000000-0002-0000-0400-000001000000}">
      <formula1>CTramites</formula1>
    </dataValidation>
    <dataValidation type="list" allowBlank="1" showInputMessage="1" showErrorMessage="1" sqref="F10:F20"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ENE</vt:lpstr>
      <vt:lpstr>ENE!Área_de_impresión</vt:lpstr>
      <vt:lpstr>ENE!CMedios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2024-03-06T17:47:05Z</dcterms:modified>
</cp:coreProperties>
</file>