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0OCTUBRE\"/>
    </mc:Choice>
  </mc:AlternateContent>
  <xr:revisionPtr revIDLastSave="0" documentId="13_ncr:1_{4BA87F43-F7A3-474B-9470-36BE817F47DA}" xr6:coauthVersionLast="47" xr6:coauthVersionMax="47" xr10:uidLastSave="{00000000-0000-0000-0000-000000000000}"/>
  <bookViews>
    <workbookView xWindow="15" yWindow="0" windowWidth="16350" windowHeight="156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M6" i="1"/>
  <c r="L6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<sst xmlns="http://schemas.openxmlformats.org/spreadsheetml/2006/main" count="27" uniqueCount="12">
  <si>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</si>
  <si>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</si>
  <si>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</si>
  <si>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</si>
  <si>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</si>
  <si>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</si>
  <si>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</si>
  <si>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</si>
  <si>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</si>
  <si>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</si>
  <si>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</si>
  <si>
    <t>Fondo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</si>
</sst>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171075</c:v>
                </c:pt>
                <c:pt idx="6">
                  <c:v>125309</c:v>
                </c:pt>
                <c:pt idx="7">
                  <c:v>361649</c:v>
                </c:pt>
                <c:pt idx="8">
                  <c:v>190713</c:v>
                </c:pt>
                <c:pt idx="9">
                  <c:v>93203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45188</c:v>
                </c:pt>
                <c:pt idx="6">
                  <c:v>35789</c:v>
                </c:pt>
                <c:pt idx="7">
                  <c:v>7906</c:v>
                </c:pt>
                <c:pt idx="8">
                  <c:v>53785</c:v>
                </c:pt>
                <c:pt idx="9">
                  <c:v>55433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2891</c:v>
                </c:pt>
                <c:pt idx="9">
                  <c:v>22231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workbookViewId="0">
      <selection activeCell="I11" sqref="I11"/>
    </sheetView>
  </sheetViews>
  <sheetFormatPr baseColWidth="10" defaultRowHeight="15" x14ac:dyDescent="0.25"/>
  <cols>
    <col min="14" max="14" width="5" customWidth="1"/>
    <col min="16" max="19" width="15.42578125" customWidth="1"/>
  </cols>
  <sheetData>
    <row r="1" spans="1:19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9" ht="15.75" thickBot="1" x14ac:dyDescent="0.3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5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11</v>
      </c>
      <c r="K4" s="27"/>
      <c r="L4" s="27" t="s">
        <v>6</v>
      </c>
      <c r="M4" s="27"/>
    </row>
    <row r="5" spans="1:19" ht="16.5" thickTop="1" thickBot="1" x14ac:dyDescent="0.3">
      <c r="A5" s="26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3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17"/>
      <c r="K6" s="17"/>
      <c r="L6" s="6">
        <f t="shared" ref="L6:M10" si="0">B6+D6+F6+H6</f>
        <v>660</v>
      </c>
      <c r="M6" s="7">
        <f t="shared" si="0"/>
        <v>3723957</v>
      </c>
      <c r="O6" s="3">
        <f>+A6</f>
        <v>45292</v>
      </c>
      <c r="P6" s="14">
        <f>C6+I6</f>
        <v>3620180</v>
      </c>
      <c r="Q6" s="14">
        <f>E6</f>
        <v>100536</v>
      </c>
      <c r="R6" s="14">
        <f>G6</f>
        <v>3241</v>
      </c>
      <c r="S6" s="14">
        <f>SUM(P6:R6)</f>
        <v>3723957</v>
      </c>
    </row>
    <row r="7" spans="1:19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17"/>
      <c r="K7" s="17"/>
      <c r="L7" s="8">
        <f t="shared" si="0"/>
        <v>108</v>
      </c>
      <c r="M7" s="9">
        <f t="shared" si="0"/>
        <v>609439</v>
      </c>
      <c r="O7" s="3">
        <f t="shared" ref="O7:O17" si="1">+A7</f>
        <v>45323</v>
      </c>
      <c r="P7" s="15">
        <f t="shared" ref="P7:P14" si="2">C7+I7</f>
        <v>551694</v>
      </c>
      <c r="Q7" s="15">
        <f t="shared" ref="Q7:Q14" si="3">E7</f>
        <v>57745</v>
      </c>
      <c r="R7" s="15">
        <f t="shared" ref="R7:R14" si="4">G7</f>
        <v>0</v>
      </c>
      <c r="S7" s="15">
        <f t="shared" ref="S7:S14" si="5">SUM(P7:R7)</f>
        <v>609439</v>
      </c>
    </row>
    <row r="8" spans="1:19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17"/>
      <c r="K8" s="17"/>
      <c r="L8" s="8">
        <f t="shared" si="0"/>
        <v>137</v>
      </c>
      <c r="M8" s="9">
        <f t="shared" si="0"/>
        <v>356800</v>
      </c>
      <c r="O8" s="3">
        <f t="shared" si="1"/>
        <v>45352</v>
      </c>
      <c r="P8" s="15">
        <f t="shared" si="2"/>
        <v>232859</v>
      </c>
      <c r="Q8" s="15">
        <f t="shared" si="3"/>
        <v>120069</v>
      </c>
      <c r="R8" s="15">
        <f t="shared" si="4"/>
        <v>3872</v>
      </c>
      <c r="S8" s="15">
        <f t="shared" si="5"/>
        <v>356800</v>
      </c>
    </row>
    <row r="9" spans="1:19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17"/>
      <c r="K9" s="17"/>
      <c r="L9" s="8">
        <f t="shared" si="0"/>
        <v>51</v>
      </c>
      <c r="M9" s="9">
        <f t="shared" si="0"/>
        <v>216779</v>
      </c>
      <c r="O9" s="3">
        <f t="shared" si="1"/>
        <v>45383</v>
      </c>
      <c r="P9" s="15">
        <f t="shared" si="2"/>
        <v>184175</v>
      </c>
      <c r="Q9" s="15">
        <f t="shared" si="3"/>
        <v>31428</v>
      </c>
      <c r="R9" s="15">
        <f t="shared" si="4"/>
        <v>1176</v>
      </c>
      <c r="S9" s="15">
        <f t="shared" si="5"/>
        <v>216779</v>
      </c>
    </row>
    <row r="10" spans="1:19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17"/>
      <c r="K10" s="17"/>
      <c r="L10" s="8">
        <f t="shared" si="0"/>
        <v>55</v>
      </c>
      <c r="M10" s="9">
        <f t="shared" si="0"/>
        <v>184254</v>
      </c>
      <c r="O10" s="3">
        <f t="shared" si="1"/>
        <v>45413</v>
      </c>
      <c r="P10" s="15">
        <f t="shared" si="2"/>
        <v>152050</v>
      </c>
      <c r="Q10" s="15">
        <f t="shared" si="3"/>
        <v>29852</v>
      </c>
      <c r="R10" s="15">
        <f t="shared" si="4"/>
        <v>2352</v>
      </c>
      <c r="S10" s="15">
        <f t="shared" si="5"/>
        <v>184254</v>
      </c>
    </row>
    <row r="11" spans="1:19" x14ac:dyDescent="0.25">
      <c r="A11" s="3">
        <v>45444</v>
      </c>
      <c r="B11" s="4">
        <v>44</v>
      </c>
      <c r="C11" s="5">
        <v>163508</v>
      </c>
      <c r="D11" s="4">
        <v>10</v>
      </c>
      <c r="E11" s="5">
        <v>45188</v>
      </c>
      <c r="F11" s="4">
        <v>0</v>
      </c>
      <c r="G11" s="5">
        <v>0</v>
      </c>
      <c r="H11" s="4">
        <v>1</v>
      </c>
      <c r="I11" s="5">
        <v>7567</v>
      </c>
      <c r="J11" s="17">
        <v>1</v>
      </c>
      <c r="K11" s="17">
        <v>3704</v>
      </c>
      <c r="L11" s="8">
        <f t="shared" ref="L11:L17" si="6">B11+D11+F11+H11</f>
        <v>55</v>
      </c>
      <c r="M11" s="9">
        <f>C11+E11+G11+I11+K11</f>
        <v>219967</v>
      </c>
      <c r="O11" s="3">
        <f t="shared" si="1"/>
        <v>45444</v>
      </c>
      <c r="P11" s="15">
        <f t="shared" si="2"/>
        <v>171075</v>
      </c>
      <c r="Q11" s="15">
        <f t="shared" si="3"/>
        <v>45188</v>
      </c>
      <c r="R11" s="15">
        <f t="shared" si="4"/>
        <v>0</v>
      </c>
      <c r="S11" s="15">
        <f t="shared" si="5"/>
        <v>216263</v>
      </c>
    </row>
    <row r="12" spans="1:19" x14ac:dyDescent="0.25">
      <c r="A12" s="3">
        <v>45474</v>
      </c>
      <c r="B12" s="4">
        <v>39</v>
      </c>
      <c r="C12" s="5">
        <v>125309</v>
      </c>
      <c r="D12" s="4">
        <v>12</v>
      </c>
      <c r="E12" s="5">
        <v>35789</v>
      </c>
      <c r="F12" s="4">
        <v>0</v>
      </c>
      <c r="G12" s="5">
        <v>0</v>
      </c>
      <c r="H12" s="4">
        <v>0</v>
      </c>
      <c r="I12" s="5">
        <v>0</v>
      </c>
      <c r="J12" s="17"/>
      <c r="K12" s="17"/>
      <c r="L12" s="8">
        <f t="shared" si="6"/>
        <v>51</v>
      </c>
      <c r="M12" s="9">
        <f t="shared" ref="M12:M17" si="7">C12+E12+G12+I12+K12</f>
        <v>161098</v>
      </c>
      <c r="O12" s="3">
        <f t="shared" si="1"/>
        <v>45474</v>
      </c>
      <c r="P12" s="15">
        <f t="shared" si="2"/>
        <v>125309</v>
      </c>
      <c r="Q12" s="15">
        <f t="shared" si="3"/>
        <v>35789</v>
      </c>
      <c r="R12" s="15">
        <f t="shared" si="4"/>
        <v>0</v>
      </c>
      <c r="S12" s="15">
        <f t="shared" si="5"/>
        <v>161098</v>
      </c>
    </row>
    <row r="13" spans="1:19" x14ac:dyDescent="0.25">
      <c r="A13" s="3">
        <v>45505</v>
      </c>
      <c r="B13" s="4">
        <v>66</v>
      </c>
      <c r="C13" s="5">
        <v>361649</v>
      </c>
      <c r="D13" s="4">
        <v>3</v>
      </c>
      <c r="E13" s="5">
        <v>7906</v>
      </c>
      <c r="F13" s="4">
        <v>0</v>
      </c>
      <c r="G13" s="5">
        <v>0</v>
      </c>
      <c r="H13" s="4">
        <v>0</v>
      </c>
      <c r="I13" s="5">
        <v>0</v>
      </c>
      <c r="J13" s="17"/>
      <c r="K13" s="17"/>
      <c r="L13" s="8">
        <f t="shared" si="6"/>
        <v>69</v>
      </c>
      <c r="M13" s="9">
        <f t="shared" si="7"/>
        <v>369555</v>
      </c>
      <c r="O13" s="3">
        <f t="shared" si="1"/>
        <v>45505</v>
      </c>
      <c r="P13" s="15">
        <f t="shared" si="2"/>
        <v>361649</v>
      </c>
      <c r="Q13" s="15">
        <f t="shared" si="3"/>
        <v>7906</v>
      </c>
      <c r="R13" s="15">
        <f t="shared" si="4"/>
        <v>0</v>
      </c>
      <c r="S13" s="15">
        <f t="shared" si="5"/>
        <v>369555</v>
      </c>
    </row>
    <row r="14" spans="1:19" x14ac:dyDescent="0.25">
      <c r="A14" s="3">
        <v>45536</v>
      </c>
      <c r="B14" s="4">
        <v>47</v>
      </c>
      <c r="C14" s="5">
        <v>190713</v>
      </c>
      <c r="D14" s="4">
        <v>14</v>
      </c>
      <c r="E14" s="5">
        <v>53785</v>
      </c>
      <c r="F14" s="4">
        <v>1</v>
      </c>
      <c r="G14" s="5">
        <v>2891</v>
      </c>
      <c r="H14" s="4">
        <v>0</v>
      </c>
      <c r="I14" s="5">
        <v>0</v>
      </c>
      <c r="J14" s="17">
        <v>1</v>
      </c>
      <c r="K14" s="17">
        <v>4972</v>
      </c>
      <c r="L14" s="8">
        <f t="shared" si="6"/>
        <v>62</v>
      </c>
      <c r="M14" s="9">
        <f t="shared" si="7"/>
        <v>252361</v>
      </c>
      <c r="O14" s="3">
        <f t="shared" si="1"/>
        <v>45536</v>
      </c>
      <c r="P14" s="15">
        <f t="shared" si="2"/>
        <v>190713</v>
      </c>
      <c r="Q14" s="15">
        <f t="shared" si="3"/>
        <v>53785</v>
      </c>
      <c r="R14" s="15">
        <f t="shared" si="4"/>
        <v>2891</v>
      </c>
      <c r="S14" s="15">
        <f t="shared" si="5"/>
        <v>247389</v>
      </c>
    </row>
    <row r="15" spans="1:19" x14ac:dyDescent="0.25">
      <c r="A15" s="3">
        <v>45566</v>
      </c>
      <c r="B15" s="4">
        <v>29</v>
      </c>
      <c r="C15" s="5">
        <v>93203</v>
      </c>
      <c r="D15" s="4">
        <v>16</v>
      </c>
      <c r="E15" s="5">
        <v>55433</v>
      </c>
      <c r="F15" s="4">
        <v>1</v>
      </c>
      <c r="G15" s="5">
        <v>22231</v>
      </c>
      <c r="H15" s="4">
        <v>0</v>
      </c>
      <c r="I15" s="5">
        <v>0</v>
      </c>
      <c r="J15" s="17"/>
      <c r="K15" s="17"/>
      <c r="L15" s="8">
        <f t="shared" si="6"/>
        <v>46</v>
      </c>
      <c r="M15" s="9">
        <f t="shared" si="7"/>
        <v>170867</v>
      </c>
      <c r="O15" s="3">
        <f t="shared" si="1"/>
        <v>45566</v>
      </c>
      <c r="P15" s="15">
        <f>C15+I15</f>
        <v>93203</v>
      </c>
      <c r="Q15" s="15">
        <f>E15</f>
        <v>55433</v>
      </c>
      <c r="R15" s="15">
        <f>G15</f>
        <v>22231</v>
      </c>
      <c r="S15" s="15">
        <f>SUM(P15:R15)</f>
        <v>170867</v>
      </c>
    </row>
    <row r="16" spans="1:19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17"/>
      <c r="K16" s="17"/>
      <c r="L16" s="8">
        <f t="shared" si="6"/>
        <v>0</v>
      </c>
      <c r="M16" s="9">
        <f t="shared" si="7"/>
        <v>0</v>
      </c>
      <c r="O16" s="3">
        <f t="shared" si="1"/>
        <v>45597</v>
      </c>
      <c r="P16" s="15">
        <f>C16+I16</f>
        <v>0</v>
      </c>
      <c r="Q16" s="15">
        <f>E16</f>
        <v>0</v>
      </c>
      <c r="R16" s="15">
        <f>G16</f>
        <v>0</v>
      </c>
      <c r="S16" s="15">
        <f>SUM(P16:R16)</f>
        <v>0</v>
      </c>
    </row>
    <row r="17" spans="1:19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8"/>
      <c r="K17" s="18"/>
      <c r="L17" s="10">
        <f t="shared" si="6"/>
        <v>0</v>
      </c>
      <c r="M17" s="9">
        <f t="shared" si="7"/>
        <v>0</v>
      </c>
      <c r="O17" s="3">
        <f t="shared" si="1"/>
        <v>45627</v>
      </c>
      <c r="P17" s="15">
        <f>C17+I17</f>
        <v>0</v>
      </c>
      <c r="Q17" s="15">
        <f>E17</f>
        <v>0</v>
      </c>
      <c r="R17" s="15">
        <f>G17</f>
        <v>0</v>
      </c>
      <c r="S17" s="15">
        <f>SUM(P17:R17)</f>
        <v>0</v>
      </c>
    </row>
    <row r="18" spans="1:19" ht="18" thickTop="1" thickBot="1" x14ac:dyDescent="0.4">
      <c r="A18" s="11" t="s">
        <v>6</v>
      </c>
      <c r="B18" s="11">
        <f t="shared" ref="B18:L18" si="8">SUM(B6:B17)</f>
        <v>1070</v>
      </c>
      <c r="C18" s="12">
        <f t="shared" si="8"/>
        <v>5656886</v>
      </c>
      <c r="D18" s="11">
        <f t="shared" si="8"/>
        <v>210</v>
      </c>
      <c r="E18" s="12">
        <f t="shared" si="8"/>
        <v>537731</v>
      </c>
      <c r="F18" s="11">
        <f t="shared" si="8"/>
        <v>8</v>
      </c>
      <c r="G18" s="12">
        <f t="shared" si="8"/>
        <v>35763</v>
      </c>
      <c r="H18" s="11">
        <f t="shared" si="8"/>
        <v>6</v>
      </c>
      <c r="I18" s="12">
        <f t="shared" si="8"/>
        <v>26021</v>
      </c>
      <c r="J18" s="11">
        <f t="shared" si="8"/>
        <v>2</v>
      </c>
      <c r="K18" s="12">
        <f t="shared" si="8"/>
        <v>8676</v>
      </c>
      <c r="L18" s="11">
        <f t="shared" si="8"/>
        <v>1294</v>
      </c>
      <c r="M18" s="12">
        <f>SUM(M6:M17)</f>
        <v>6265077</v>
      </c>
      <c r="O18" s="11" t="s">
        <v>6</v>
      </c>
      <c r="P18" s="16">
        <f>SUM(P6:P17)</f>
        <v>5682907</v>
      </c>
      <c r="Q18" s="16">
        <f>SUM(Q6:Q17)</f>
        <v>537731</v>
      </c>
      <c r="R18" s="16">
        <f>SUM(R6:R17)</f>
        <v>35763</v>
      </c>
      <c r="S18" s="16">
        <f>SUM(S6:S17)</f>
        <v>6256401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2024-11-08T19:07:58Z</dcterms:modified>
</cp:coreProperties>
</file>